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dhhs\dhsfiles\divisions\OFA\CAP\Solicitations\FY2024\DAABHS\710-24-058 Telephone Answering Services\5 Bidder Submission\"/>
    </mc:Choice>
  </mc:AlternateContent>
  <xr:revisionPtr revIDLastSave="0" documentId="13_ncr:1_{1C11EF0E-A87C-49B1-BD55-289A8E4B59F0}" xr6:coauthVersionLast="47" xr6:coauthVersionMax="47" xr10:uidLastSave="{00000000-0000-0000-0000-000000000000}"/>
  <bookViews>
    <workbookView xWindow="25080" yWindow="255" windowWidth="25440" windowHeight="15390" xr2:uid="{00000000-000D-0000-FFFF-FFFF00000000}"/>
  </bookViews>
  <sheets>
    <sheet name="IFB" sheetId="2" r:id="rId1"/>
    <sheet name="Sheet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7" i="2" l="1"/>
  <c r="L16" i="2"/>
  <c r="L15" i="2"/>
  <c r="L14" i="2"/>
  <c r="L12" i="2"/>
  <c r="L13" i="2" s="1"/>
  <c r="L11" i="2"/>
  <c r="L10" i="2"/>
  <c r="L20" i="2"/>
  <c r="L19" i="2"/>
  <c r="L18" i="2"/>
  <c r="L24" i="2"/>
  <c r="L23" i="2"/>
  <c r="L22" i="2"/>
  <c r="L29" i="2"/>
  <c r="L28" i="2"/>
  <c r="L27" i="2"/>
  <c r="L26" i="2"/>
  <c r="L33" i="2"/>
  <c r="L32" i="2"/>
  <c r="L31" i="2"/>
  <c r="L30" i="2"/>
  <c r="L36" i="2"/>
  <c r="L35" i="2"/>
  <c r="L34" i="2"/>
  <c r="L37" i="2" s="1"/>
  <c r="L39" i="2"/>
  <c r="L38" i="2"/>
  <c r="L41" i="2" s="1"/>
  <c r="L45" i="2"/>
  <c r="L44" i="2"/>
  <c r="L43" i="2"/>
  <c r="L42" i="2"/>
  <c r="L21" i="2" l="1"/>
  <c r="L25" i="2"/>
</calcChain>
</file>

<file path=xl/sharedStrings.xml><?xml version="1.0" encoding="utf-8"?>
<sst xmlns="http://schemas.openxmlformats.org/spreadsheetml/2006/main" count="64" uniqueCount="31">
  <si>
    <t>Read By:</t>
  </si>
  <si>
    <t>Recorded By:</t>
  </si>
  <si>
    <t>Bid Opening</t>
  </si>
  <si>
    <t>Time:</t>
  </si>
  <si>
    <t>Date:</t>
  </si>
  <si>
    <t>IFB Bid Tab</t>
  </si>
  <si>
    <t>Item</t>
  </si>
  <si>
    <t>Notes</t>
  </si>
  <si>
    <t>Bid #/Description:</t>
  </si>
  <si>
    <t>The below is preliminary information only and should not be relied upon as final determination for contract award.</t>
  </si>
  <si>
    <t>Bid Submitted By:</t>
  </si>
  <si>
    <t>Unit Price</t>
  </si>
  <si>
    <t>Extended Amount</t>
  </si>
  <si>
    <t>Description</t>
  </si>
  <si>
    <t>Annual Grand Total</t>
  </si>
  <si>
    <t>24 Hr Telephone Answering</t>
  </si>
  <si>
    <t>Quantity</t>
  </si>
  <si>
    <t>Operators</t>
  </si>
  <si>
    <t>710-24-058 Telephone Answering Services</t>
  </si>
  <si>
    <t>K.Goodnight</t>
  </si>
  <si>
    <t>B. Warner</t>
  </si>
  <si>
    <t>2:00 pm CST</t>
  </si>
  <si>
    <t>Over the Ridge dba Resolution One</t>
  </si>
  <si>
    <t>Southwest Call Center Inc.</t>
  </si>
  <si>
    <t>Mountainview Professional Services</t>
  </si>
  <si>
    <t>Lightyear Wireless LLC</t>
  </si>
  <si>
    <t>22nd Century Technologies Inc</t>
  </si>
  <si>
    <t>Genesis Call Center LLC</t>
  </si>
  <si>
    <t>New Orleans Teleport Inc dba Calls Plus</t>
  </si>
  <si>
    <t>Direct Interactions Inc</t>
  </si>
  <si>
    <t>ContactWorks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</si>
</sst>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u/>
      <sz val="11"/>
      <color theme="1"/>
      <name val="Arial"/>
      <family val="2"/>
    </font>
    <font>
      <b/>
      <sz val="11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Calibri"/>
      <family val="2"/>
      <scheme val="minor"/>
    </font>
    <font>
      <b/>
      <u/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B3D4F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10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0" applyFont="1"/>
    <xf numFmtId="0" fontId="7" fillId="0" borderId="0" xfId="0" applyFont="1"/>
    <xf numFmtId="0" fontId="5" fillId="0" borderId="0" xfId="4" applyFont="1" applyAlignment="1">
      <alignment horizontal="right"/>
    </xf>
    <xf numFmtId="0" fontId="6" fillId="0" borderId="0" xfId="4" applyFont="1" applyAlignment="1">
      <alignment horizontal="left"/>
    </xf>
    <xf numFmtId="0" fontId="5" fillId="3" borderId="12" xfId="4" applyFont="1" applyFill="1" applyBorder="1" applyAlignment="1">
      <alignment horizontal="left" vertical="center" wrapText="1"/>
    </xf>
    <xf numFmtId="14" fontId="5" fillId="0" borderId="5" xfId="4" applyNumberFormat="1" applyFont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5" fillId="0" borderId="13" xfId="4" applyFont="1" applyBorder="1" applyAlignment="1">
      <alignment horizontal="left" vertical="center"/>
    </xf>
    <xf numFmtId="0" fontId="5" fillId="0" borderId="5" xfId="4" applyFont="1" applyBorder="1" applyAlignment="1">
      <alignment horizontal="left" vertical="center" wrapText="1"/>
    </xf>
    <xf numFmtId="0" fontId="3" fillId="0" borderId="13" xfId="0" applyFont="1" applyBorder="1" applyAlignment="1">
      <alignment vertical="center"/>
    </xf>
    <xf numFmtId="0" fontId="8" fillId="2" borderId="18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5" fillId="0" borderId="19" xfId="0" applyFont="1" applyBorder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44" fontId="3" fillId="0" borderId="5" xfId="5" applyFont="1" applyBorder="1" applyAlignment="1">
      <alignment horizontal="left" vertical="center"/>
    </xf>
    <xf numFmtId="44" fontId="3" fillId="0" borderId="23" xfId="5" applyFont="1" applyBorder="1" applyAlignment="1">
      <alignment horizontal="center" vertical="center"/>
    </xf>
    <xf numFmtId="44" fontId="3" fillId="0" borderId="24" xfId="5" applyFont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4" fontId="3" fillId="0" borderId="19" xfId="5" applyFont="1" applyBorder="1" applyAlignment="1">
      <alignment horizontal="left" vertic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 wrapText="1"/>
    </xf>
    <xf numFmtId="0" fontId="5" fillId="0" borderId="0" xfId="4" applyFont="1" applyAlignment="1">
      <alignment horizontal="right"/>
    </xf>
    <xf numFmtId="0" fontId="3" fillId="0" borderId="0" xfId="0" applyFont="1" applyAlignment="1">
      <alignment horizontal="right"/>
    </xf>
    <xf numFmtId="0" fontId="11" fillId="0" borderId="0" xfId="4" applyFont="1" applyAlignment="1">
      <alignment horizontal="left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3" borderId="1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44" fontId="3" fillId="0" borderId="26" xfId="5" applyFont="1" applyBorder="1" applyAlignment="1">
      <alignment horizontal="center" vertical="center"/>
    </xf>
    <xf numFmtId="44" fontId="3" fillId="0" borderId="27" xfId="5" applyFont="1" applyBorder="1" applyAlignment="1">
      <alignment horizontal="center" vertical="center"/>
    </xf>
    <xf numFmtId="44" fontId="8" fillId="3" borderId="16" xfId="5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/>
    </xf>
  </cellXfs>
  <cellStyles count="6">
    <cellStyle name="Comma 2" xfId="2" xr:uid="{00000000-0005-0000-0000-000000000000}"/>
    <cellStyle name="Currency" xfId="5" builtinId="4"/>
    <cellStyle name="Currency 2" xfId="3" xr:uid="{00000000-0005-0000-0000-000001000000}"/>
    <cellStyle name="Normal" xfId="0" builtinId="0"/>
    <cellStyle name="Normal 2" xfId="1" xr:uid="{00000000-0005-0000-0000-000003000000}"/>
    <cellStyle name="Normal 2 2" xfId="4" xr:uid="{00000000-0005-0000-0000-000004000000}"/>
  </cellStyles>
  <dxfs count="0"/>
  <tableStyles count="0" defaultTableStyle="TableStyleMedium2" defaultPivotStyle="PivotStyleLight16"/>
  <colors>
    <mruColors>
      <color rgb="FFB3D4F1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024B5-7E24-4680-8081-B02D821FBA0E}">
  <dimension ref="A1:O45"/>
  <sheetViews>
    <sheetView tabSelected="1" topLeftCell="A14" zoomScaleNormal="100" workbookViewId="0">
      <selection activeCell="N38" sqref="N38:O41"/>
    </sheetView>
  </sheetViews>
  <sheetFormatPr defaultRowHeight="15" x14ac:dyDescent="0.25"/>
  <cols>
    <col min="1" max="1" width="6.7109375" customWidth="1"/>
    <col min="2" max="2" width="13.7109375" customWidth="1"/>
    <col min="3" max="3" width="14.42578125" customWidth="1"/>
    <col min="4" max="4" width="17" customWidth="1"/>
    <col min="5" max="5" width="6.28515625" customWidth="1"/>
    <col min="6" max="6" width="1.42578125" customWidth="1"/>
    <col min="7" max="7" width="29" customWidth="1"/>
    <col min="9" max="9" width="4.140625" customWidth="1"/>
    <col min="10" max="10" width="9.42578125" customWidth="1"/>
    <col min="11" max="11" width="12.28515625" customWidth="1"/>
    <col min="13" max="13" width="12.85546875" customWidth="1"/>
    <col min="15" max="15" width="24" customWidth="1"/>
  </cols>
  <sheetData>
    <row r="1" spans="1:15" ht="23.25" x14ac:dyDescent="0.35">
      <c r="A1" s="38" t="s">
        <v>5</v>
      </c>
      <c r="B1" s="39"/>
      <c r="C1" s="39"/>
      <c r="D1" s="39"/>
      <c r="E1" s="39"/>
      <c r="F1" s="39"/>
      <c r="G1" s="39"/>
      <c r="H1" s="40"/>
      <c r="I1" s="40"/>
      <c r="J1" s="40"/>
      <c r="K1" s="40"/>
      <c r="L1" s="40"/>
      <c r="M1" s="40"/>
      <c r="N1" s="40"/>
      <c r="O1" s="40"/>
    </row>
    <row r="2" spans="1:15" x14ac:dyDescent="0.25">
      <c r="A2" s="41" t="s">
        <v>9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3" spans="1:15" ht="20.25" x14ac:dyDescent="0.3">
      <c r="A3" s="42" t="s">
        <v>8</v>
      </c>
      <c r="B3" s="43"/>
      <c r="C3" s="44" t="s">
        <v>18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15" ht="15.75" thickBot="1" x14ac:dyDescent="0.3">
      <c r="A4" s="3"/>
      <c r="B4" s="2"/>
      <c r="C4" s="3"/>
      <c r="D4" s="4"/>
      <c r="E4" s="2"/>
      <c r="F4" s="2"/>
      <c r="G4" s="2"/>
      <c r="H4" s="2"/>
      <c r="I4" s="2"/>
      <c r="J4" s="2"/>
      <c r="K4" s="2"/>
      <c r="L4" s="2"/>
      <c r="M4" s="1"/>
      <c r="N4" s="1"/>
      <c r="O4" s="1"/>
    </row>
    <row r="5" spans="1:15" x14ac:dyDescent="0.25">
      <c r="A5" s="45" t="s">
        <v>2</v>
      </c>
      <c r="B5" s="46"/>
      <c r="C5" s="46"/>
      <c r="D5" s="47"/>
      <c r="E5" s="48" t="s">
        <v>6</v>
      </c>
      <c r="F5" s="49"/>
      <c r="G5" s="11"/>
      <c r="H5" s="48" t="s">
        <v>16</v>
      </c>
      <c r="I5" s="49"/>
      <c r="J5" s="48" t="s">
        <v>11</v>
      </c>
      <c r="K5" s="49"/>
      <c r="L5" s="48" t="s">
        <v>12</v>
      </c>
      <c r="M5" s="49"/>
      <c r="N5" s="48" t="s">
        <v>7</v>
      </c>
      <c r="O5" s="49"/>
    </row>
    <row r="6" spans="1:15" x14ac:dyDescent="0.25">
      <c r="A6" s="5" t="s">
        <v>4</v>
      </c>
      <c r="B6" s="6">
        <v>45441</v>
      </c>
      <c r="C6" s="7" t="s">
        <v>0</v>
      </c>
      <c r="D6" s="8" t="s">
        <v>19</v>
      </c>
      <c r="E6" s="50"/>
      <c r="F6" s="51"/>
      <c r="G6" s="12"/>
      <c r="H6" s="50"/>
      <c r="I6" s="51"/>
      <c r="J6" s="50"/>
      <c r="K6" s="51"/>
      <c r="L6" s="50"/>
      <c r="M6" s="51"/>
      <c r="N6" s="50"/>
      <c r="O6" s="51"/>
    </row>
    <row r="7" spans="1:15" x14ac:dyDescent="0.25">
      <c r="A7" s="5" t="s">
        <v>3</v>
      </c>
      <c r="B7" s="9" t="s">
        <v>21</v>
      </c>
      <c r="C7" s="7" t="s">
        <v>1</v>
      </c>
      <c r="D7" s="10" t="s">
        <v>20</v>
      </c>
      <c r="E7" s="50"/>
      <c r="F7" s="51"/>
      <c r="G7" s="12" t="s">
        <v>13</v>
      </c>
      <c r="H7" s="50"/>
      <c r="I7" s="51"/>
      <c r="J7" s="50"/>
      <c r="K7" s="51"/>
      <c r="L7" s="50"/>
      <c r="M7" s="51"/>
      <c r="N7" s="50"/>
      <c r="O7" s="51"/>
    </row>
    <row r="8" spans="1:15" x14ac:dyDescent="0.25">
      <c r="A8" s="54" t="s">
        <v>10</v>
      </c>
      <c r="B8" s="55"/>
      <c r="C8" s="55"/>
      <c r="D8" s="56"/>
      <c r="E8" s="50"/>
      <c r="F8" s="51"/>
      <c r="G8" s="12"/>
      <c r="H8" s="50"/>
      <c r="I8" s="51"/>
      <c r="J8" s="50"/>
      <c r="K8" s="51"/>
      <c r="L8" s="50"/>
      <c r="M8" s="51"/>
      <c r="N8" s="50"/>
      <c r="O8" s="51"/>
    </row>
    <row r="9" spans="1:15" ht="15.75" thickBot="1" x14ac:dyDescent="0.3">
      <c r="A9" s="57"/>
      <c r="B9" s="58"/>
      <c r="C9" s="58"/>
      <c r="D9" s="59"/>
      <c r="E9" s="52"/>
      <c r="F9" s="53"/>
      <c r="G9" s="14"/>
      <c r="H9" s="52"/>
      <c r="I9" s="53"/>
      <c r="J9" s="60"/>
      <c r="K9" s="61"/>
      <c r="L9" s="52"/>
      <c r="M9" s="53"/>
      <c r="N9" s="52"/>
      <c r="O9" s="53"/>
    </row>
    <row r="10" spans="1:15" x14ac:dyDescent="0.25">
      <c r="A10" s="31" t="s">
        <v>29</v>
      </c>
      <c r="B10" s="32"/>
      <c r="C10" s="32"/>
      <c r="D10" s="32"/>
      <c r="E10" s="17">
        <v>1</v>
      </c>
      <c r="F10" s="17"/>
      <c r="G10" s="13" t="s">
        <v>15</v>
      </c>
      <c r="H10" s="17">
        <v>13500</v>
      </c>
      <c r="I10" s="17"/>
      <c r="J10" s="62">
        <v>1</v>
      </c>
      <c r="K10" s="63"/>
      <c r="L10" s="37">
        <f>H10*J10</f>
        <v>13500</v>
      </c>
      <c r="M10" s="37"/>
      <c r="N10" s="17"/>
      <c r="O10" s="18"/>
    </row>
    <row r="11" spans="1:15" x14ac:dyDescent="0.25">
      <c r="A11" s="33"/>
      <c r="B11" s="34"/>
      <c r="C11" s="34"/>
      <c r="D11" s="34"/>
      <c r="E11" s="19">
        <v>2</v>
      </c>
      <c r="F11" s="19"/>
      <c r="G11" s="15" t="s">
        <v>15</v>
      </c>
      <c r="H11" s="19">
        <v>13500</v>
      </c>
      <c r="I11" s="19"/>
      <c r="J11" s="28">
        <v>1</v>
      </c>
      <c r="K11" s="29"/>
      <c r="L11" s="27">
        <f>H11*J11</f>
        <v>13500</v>
      </c>
      <c r="M11" s="27"/>
      <c r="N11" s="19"/>
      <c r="O11" s="20"/>
    </row>
    <row r="12" spans="1:15" x14ac:dyDescent="0.25">
      <c r="A12" s="33"/>
      <c r="B12" s="34"/>
      <c r="C12" s="34"/>
      <c r="D12" s="34"/>
      <c r="E12" s="25">
        <v>3</v>
      </c>
      <c r="F12" s="26"/>
      <c r="G12" s="16" t="s">
        <v>17</v>
      </c>
      <c r="H12" s="25">
        <v>730</v>
      </c>
      <c r="I12" s="26"/>
      <c r="J12" s="28">
        <v>31.95</v>
      </c>
      <c r="K12" s="29"/>
      <c r="L12" s="28">
        <f>H12*J12</f>
        <v>23323.5</v>
      </c>
      <c r="M12" s="29"/>
      <c r="N12" s="21"/>
      <c r="O12" s="22"/>
    </row>
    <row r="13" spans="1:15" ht="15.75" thickBot="1" x14ac:dyDescent="0.3">
      <c r="A13" s="35"/>
      <c r="B13" s="36"/>
      <c r="C13" s="36"/>
      <c r="D13" s="36"/>
      <c r="E13" s="30" t="s">
        <v>14</v>
      </c>
      <c r="F13" s="30"/>
      <c r="G13" s="30"/>
      <c r="H13" s="30"/>
      <c r="I13" s="30"/>
      <c r="J13" s="30"/>
      <c r="K13" s="30"/>
      <c r="L13" s="64">
        <f>SUM(L10:M12)</f>
        <v>50323.5</v>
      </c>
      <c r="M13" s="64"/>
      <c r="N13" s="23"/>
      <c r="O13" s="24"/>
    </row>
    <row r="14" spans="1:15" x14ac:dyDescent="0.25">
      <c r="A14" s="31" t="s">
        <v>28</v>
      </c>
      <c r="B14" s="32"/>
      <c r="C14" s="32"/>
      <c r="D14" s="32"/>
      <c r="E14" s="17">
        <v>1</v>
      </c>
      <c r="F14" s="17"/>
      <c r="G14" s="13" t="s">
        <v>15</v>
      </c>
      <c r="H14" s="17">
        <v>13500</v>
      </c>
      <c r="I14" s="17"/>
      <c r="J14" s="62">
        <v>1.25</v>
      </c>
      <c r="K14" s="63"/>
      <c r="L14" s="37">
        <f>H14*J14</f>
        <v>16875</v>
      </c>
      <c r="M14" s="37"/>
      <c r="N14" s="17"/>
      <c r="O14" s="18"/>
    </row>
    <row r="15" spans="1:15" x14ac:dyDescent="0.25">
      <c r="A15" s="33"/>
      <c r="B15" s="34"/>
      <c r="C15" s="34"/>
      <c r="D15" s="34"/>
      <c r="E15" s="19">
        <v>2</v>
      </c>
      <c r="F15" s="19"/>
      <c r="G15" s="15" t="s">
        <v>15</v>
      </c>
      <c r="H15" s="19">
        <v>13500</v>
      </c>
      <c r="I15" s="19"/>
      <c r="J15" s="28">
        <v>1.1499999999999999</v>
      </c>
      <c r="K15" s="29"/>
      <c r="L15" s="27">
        <f>H15*J15</f>
        <v>15524.999999999998</v>
      </c>
      <c r="M15" s="27"/>
      <c r="N15" s="19"/>
      <c r="O15" s="20"/>
    </row>
    <row r="16" spans="1:15" x14ac:dyDescent="0.25">
      <c r="A16" s="33"/>
      <c r="B16" s="34"/>
      <c r="C16" s="34"/>
      <c r="D16" s="34"/>
      <c r="E16" s="25">
        <v>3</v>
      </c>
      <c r="F16" s="26"/>
      <c r="G16" s="16" t="s">
        <v>17</v>
      </c>
      <c r="H16" s="25">
        <v>730</v>
      </c>
      <c r="I16" s="26"/>
      <c r="J16" s="28">
        <v>29.5</v>
      </c>
      <c r="K16" s="29"/>
      <c r="L16" s="28">
        <f>H16*J16</f>
        <v>21535</v>
      </c>
      <c r="M16" s="29"/>
      <c r="N16" s="21"/>
      <c r="O16" s="22"/>
    </row>
    <row r="17" spans="1:15" ht="15.75" thickBot="1" x14ac:dyDescent="0.3">
      <c r="A17" s="35"/>
      <c r="B17" s="36"/>
      <c r="C17" s="36"/>
      <c r="D17" s="36"/>
      <c r="E17" s="30" t="s">
        <v>14</v>
      </c>
      <c r="F17" s="30"/>
      <c r="G17" s="30"/>
      <c r="H17" s="30"/>
      <c r="I17" s="30"/>
      <c r="J17" s="30"/>
      <c r="K17" s="30"/>
      <c r="L17" s="64">
        <f>SUM(L14:M16)</f>
        <v>53935</v>
      </c>
      <c r="M17" s="64"/>
      <c r="N17" s="23"/>
      <c r="O17" s="24"/>
    </row>
    <row r="18" spans="1:15" x14ac:dyDescent="0.25">
      <c r="A18" s="31" t="s">
        <v>30</v>
      </c>
      <c r="B18" s="32"/>
      <c r="C18" s="32"/>
      <c r="D18" s="32"/>
      <c r="E18" s="17">
        <v>1</v>
      </c>
      <c r="F18" s="17"/>
      <c r="G18" s="13" t="s">
        <v>15</v>
      </c>
      <c r="H18" s="17">
        <v>13500</v>
      </c>
      <c r="I18" s="17"/>
      <c r="J18" s="62">
        <v>1</v>
      </c>
      <c r="K18" s="63"/>
      <c r="L18" s="37">
        <f>H18*J18</f>
        <v>13500</v>
      </c>
      <c r="M18" s="37"/>
      <c r="N18" s="17"/>
      <c r="O18" s="18"/>
    </row>
    <row r="19" spans="1:15" x14ac:dyDescent="0.25">
      <c r="A19" s="33"/>
      <c r="B19" s="34"/>
      <c r="C19" s="34"/>
      <c r="D19" s="34"/>
      <c r="E19" s="19">
        <v>2</v>
      </c>
      <c r="F19" s="19"/>
      <c r="G19" s="15" t="s">
        <v>15</v>
      </c>
      <c r="H19" s="19">
        <v>13500</v>
      </c>
      <c r="I19" s="19"/>
      <c r="J19" s="28">
        <v>1</v>
      </c>
      <c r="K19" s="29"/>
      <c r="L19" s="27">
        <f>H19*J19</f>
        <v>13500</v>
      </c>
      <c r="M19" s="27"/>
      <c r="N19" s="19"/>
      <c r="O19" s="20"/>
    </row>
    <row r="20" spans="1:15" x14ac:dyDescent="0.25">
      <c r="A20" s="33"/>
      <c r="B20" s="34"/>
      <c r="C20" s="34"/>
      <c r="D20" s="34"/>
      <c r="E20" s="25">
        <v>3</v>
      </c>
      <c r="F20" s="26"/>
      <c r="G20" s="16" t="s">
        <v>17</v>
      </c>
      <c r="H20" s="25">
        <v>730</v>
      </c>
      <c r="I20" s="26"/>
      <c r="J20" s="28">
        <v>16</v>
      </c>
      <c r="K20" s="29"/>
      <c r="L20" s="28">
        <f>H20*J20</f>
        <v>11680</v>
      </c>
      <c r="M20" s="29"/>
      <c r="N20" s="21"/>
      <c r="O20" s="22"/>
    </row>
    <row r="21" spans="1:15" ht="15.75" thickBot="1" x14ac:dyDescent="0.3">
      <c r="A21" s="35"/>
      <c r="B21" s="36"/>
      <c r="C21" s="36"/>
      <c r="D21" s="36"/>
      <c r="E21" s="30" t="s">
        <v>14</v>
      </c>
      <c r="F21" s="30"/>
      <c r="G21" s="30"/>
      <c r="H21" s="30"/>
      <c r="I21" s="30"/>
      <c r="J21" s="30"/>
      <c r="K21" s="30"/>
      <c r="L21" s="64">
        <f>SUM(L18:M20)</f>
        <v>38680</v>
      </c>
      <c r="M21" s="64"/>
      <c r="N21" s="23"/>
      <c r="O21" s="24"/>
    </row>
    <row r="22" spans="1:15" x14ac:dyDescent="0.25">
      <c r="A22" s="31" t="s">
        <v>27</v>
      </c>
      <c r="B22" s="32"/>
      <c r="C22" s="32"/>
      <c r="D22" s="32"/>
      <c r="E22" s="17">
        <v>1</v>
      </c>
      <c r="F22" s="17"/>
      <c r="G22" s="13" t="s">
        <v>15</v>
      </c>
      <c r="H22" s="17">
        <v>13500</v>
      </c>
      <c r="I22" s="17"/>
      <c r="J22" s="62">
        <v>1.75</v>
      </c>
      <c r="K22" s="63"/>
      <c r="L22" s="37">
        <f>H22*J22</f>
        <v>23625</v>
      </c>
      <c r="M22" s="37"/>
      <c r="N22" s="17"/>
      <c r="O22" s="18"/>
    </row>
    <row r="23" spans="1:15" x14ac:dyDescent="0.25">
      <c r="A23" s="33"/>
      <c r="B23" s="34"/>
      <c r="C23" s="34"/>
      <c r="D23" s="34"/>
      <c r="E23" s="19">
        <v>2</v>
      </c>
      <c r="F23" s="19"/>
      <c r="G23" s="15" t="s">
        <v>15</v>
      </c>
      <c r="H23" s="19">
        <v>13500</v>
      </c>
      <c r="I23" s="19"/>
      <c r="J23" s="28">
        <v>1.75</v>
      </c>
      <c r="K23" s="29"/>
      <c r="L23" s="27">
        <f>H23*J23</f>
        <v>23625</v>
      </c>
      <c r="M23" s="27"/>
      <c r="N23" s="19"/>
      <c r="O23" s="20"/>
    </row>
    <row r="24" spans="1:15" x14ac:dyDescent="0.25">
      <c r="A24" s="33"/>
      <c r="B24" s="34"/>
      <c r="C24" s="34"/>
      <c r="D24" s="34"/>
      <c r="E24" s="25">
        <v>3</v>
      </c>
      <c r="F24" s="26"/>
      <c r="G24" s="16" t="s">
        <v>17</v>
      </c>
      <c r="H24" s="25">
        <v>730</v>
      </c>
      <c r="I24" s="26"/>
      <c r="J24" s="28">
        <v>0</v>
      </c>
      <c r="K24" s="29"/>
      <c r="L24" s="28">
        <f>H24*J24</f>
        <v>0</v>
      </c>
      <c r="M24" s="29"/>
      <c r="N24" s="21"/>
      <c r="O24" s="22"/>
    </row>
    <row r="25" spans="1:15" ht="15.75" thickBot="1" x14ac:dyDescent="0.3">
      <c r="A25" s="35"/>
      <c r="B25" s="36"/>
      <c r="C25" s="36"/>
      <c r="D25" s="36"/>
      <c r="E25" s="30" t="s">
        <v>14</v>
      </c>
      <c r="F25" s="30"/>
      <c r="G25" s="30"/>
      <c r="H25" s="30"/>
      <c r="I25" s="30"/>
      <c r="J25" s="30"/>
      <c r="K25" s="30"/>
      <c r="L25" s="64">
        <f>SUM(L22:M24)</f>
        <v>47250</v>
      </c>
      <c r="M25" s="64"/>
      <c r="N25" s="23"/>
      <c r="O25" s="24"/>
    </row>
    <row r="26" spans="1:15" x14ac:dyDescent="0.25">
      <c r="A26" s="31" t="s">
        <v>26</v>
      </c>
      <c r="B26" s="32"/>
      <c r="C26" s="32"/>
      <c r="D26" s="32"/>
      <c r="E26" s="17">
        <v>1</v>
      </c>
      <c r="F26" s="17"/>
      <c r="G26" s="13" t="s">
        <v>15</v>
      </c>
      <c r="H26" s="17">
        <v>13500</v>
      </c>
      <c r="I26" s="17"/>
      <c r="J26" s="62">
        <v>7.29</v>
      </c>
      <c r="K26" s="63"/>
      <c r="L26" s="37">
        <f>H26*J26</f>
        <v>98415</v>
      </c>
      <c r="M26" s="37"/>
      <c r="N26" s="17"/>
      <c r="O26" s="18"/>
    </row>
    <row r="27" spans="1:15" x14ac:dyDescent="0.25">
      <c r="A27" s="33"/>
      <c r="B27" s="34"/>
      <c r="C27" s="34"/>
      <c r="D27" s="34"/>
      <c r="E27" s="19">
        <v>2</v>
      </c>
      <c r="F27" s="19"/>
      <c r="G27" s="15" t="s">
        <v>15</v>
      </c>
      <c r="H27" s="19">
        <v>13500</v>
      </c>
      <c r="I27" s="19"/>
      <c r="J27" s="28">
        <v>0.65</v>
      </c>
      <c r="K27" s="29"/>
      <c r="L27" s="27">
        <f>H27*J27</f>
        <v>8775</v>
      </c>
      <c r="M27" s="27"/>
      <c r="N27" s="19"/>
      <c r="O27" s="20"/>
    </row>
    <row r="28" spans="1:15" x14ac:dyDescent="0.25">
      <c r="A28" s="33"/>
      <c r="B28" s="34"/>
      <c r="C28" s="34"/>
      <c r="D28" s="34"/>
      <c r="E28" s="25">
        <v>3</v>
      </c>
      <c r="F28" s="26"/>
      <c r="G28" s="16" t="s">
        <v>17</v>
      </c>
      <c r="H28" s="25">
        <v>730</v>
      </c>
      <c r="I28" s="26"/>
      <c r="J28" s="28">
        <v>34.21</v>
      </c>
      <c r="K28" s="29"/>
      <c r="L28" s="28">
        <f>H28*J28</f>
        <v>24973.3</v>
      </c>
      <c r="M28" s="29"/>
      <c r="N28" s="21"/>
      <c r="O28" s="22"/>
    </row>
    <row r="29" spans="1:15" ht="15.75" thickBot="1" x14ac:dyDescent="0.3">
      <c r="A29" s="35"/>
      <c r="B29" s="36"/>
      <c r="C29" s="36"/>
      <c r="D29" s="36"/>
      <c r="E29" s="30" t="s">
        <v>14</v>
      </c>
      <c r="F29" s="30"/>
      <c r="G29" s="30"/>
      <c r="H29" s="30"/>
      <c r="I29" s="30"/>
      <c r="J29" s="30"/>
      <c r="K29" s="30"/>
      <c r="L29" s="64">
        <f>SUM(L26:M28)</f>
        <v>132163.29999999999</v>
      </c>
      <c r="M29" s="64"/>
      <c r="N29" s="23"/>
      <c r="O29" s="24"/>
    </row>
    <row r="30" spans="1:15" x14ac:dyDescent="0.25">
      <c r="A30" s="31" t="s">
        <v>25</v>
      </c>
      <c r="B30" s="32"/>
      <c r="C30" s="32"/>
      <c r="D30" s="32"/>
      <c r="E30" s="17">
        <v>1</v>
      </c>
      <c r="F30" s="17"/>
      <c r="G30" s="13" t="s">
        <v>15</v>
      </c>
      <c r="H30" s="17">
        <v>13500</v>
      </c>
      <c r="I30" s="17"/>
      <c r="J30" s="62">
        <v>2</v>
      </c>
      <c r="K30" s="63"/>
      <c r="L30" s="37">
        <f>H30*J30</f>
        <v>27000</v>
      </c>
      <c r="M30" s="37"/>
      <c r="N30" s="17"/>
      <c r="O30" s="18"/>
    </row>
    <row r="31" spans="1:15" x14ac:dyDescent="0.25">
      <c r="A31" s="33"/>
      <c r="B31" s="34"/>
      <c r="C31" s="34"/>
      <c r="D31" s="34"/>
      <c r="E31" s="19">
        <v>2</v>
      </c>
      <c r="F31" s="19"/>
      <c r="G31" s="15" t="s">
        <v>15</v>
      </c>
      <c r="H31" s="19">
        <v>13500</v>
      </c>
      <c r="I31" s="19"/>
      <c r="J31" s="28">
        <v>1.5</v>
      </c>
      <c r="K31" s="29"/>
      <c r="L31" s="27">
        <f>H31*J31</f>
        <v>20250</v>
      </c>
      <c r="M31" s="27"/>
      <c r="N31" s="19"/>
      <c r="O31" s="20"/>
    </row>
    <row r="32" spans="1:15" x14ac:dyDescent="0.25">
      <c r="A32" s="33"/>
      <c r="B32" s="34"/>
      <c r="C32" s="34"/>
      <c r="D32" s="34"/>
      <c r="E32" s="25">
        <v>3</v>
      </c>
      <c r="F32" s="26"/>
      <c r="G32" s="16" t="s">
        <v>17</v>
      </c>
      <c r="H32" s="25">
        <v>730</v>
      </c>
      <c r="I32" s="26"/>
      <c r="J32" s="28">
        <v>13</v>
      </c>
      <c r="K32" s="29"/>
      <c r="L32" s="28">
        <f>H32*J32</f>
        <v>9490</v>
      </c>
      <c r="M32" s="29"/>
      <c r="N32" s="21"/>
      <c r="O32" s="22"/>
    </row>
    <row r="33" spans="1:15" ht="15.75" thickBot="1" x14ac:dyDescent="0.3">
      <c r="A33" s="35"/>
      <c r="B33" s="36"/>
      <c r="C33" s="36"/>
      <c r="D33" s="36"/>
      <c r="E33" s="30" t="s">
        <v>14</v>
      </c>
      <c r="F33" s="30"/>
      <c r="G33" s="30"/>
      <c r="H33" s="30"/>
      <c r="I33" s="30"/>
      <c r="J33" s="30"/>
      <c r="K33" s="30"/>
      <c r="L33" s="64">
        <f>SUM(L30:M32)</f>
        <v>56740</v>
      </c>
      <c r="M33" s="64"/>
      <c r="N33" s="23"/>
      <c r="O33" s="24"/>
    </row>
    <row r="34" spans="1:15" x14ac:dyDescent="0.25">
      <c r="A34" s="31" t="s">
        <v>24</v>
      </c>
      <c r="B34" s="32"/>
      <c r="C34" s="32"/>
      <c r="D34" s="32"/>
      <c r="E34" s="17">
        <v>1</v>
      </c>
      <c r="F34" s="17"/>
      <c r="G34" s="13" t="s">
        <v>15</v>
      </c>
      <c r="H34" s="17">
        <v>13500</v>
      </c>
      <c r="I34" s="17"/>
      <c r="J34" s="62">
        <v>0.86</v>
      </c>
      <c r="K34" s="63"/>
      <c r="L34" s="37">
        <f>H34*J34</f>
        <v>11610</v>
      </c>
      <c r="M34" s="37"/>
      <c r="N34" s="17"/>
      <c r="O34" s="18"/>
    </row>
    <row r="35" spans="1:15" x14ac:dyDescent="0.25">
      <c r="A35" s="33"/>
      <c r="B35" s="34"/>
      <c r="C35" s="34"/>
      <c r="D35" s="34"/>
      <c r="E35" s="19">
        <v>2</v>
      </c>
      <c r="F35" s="19"/>
      <c r="G35" s="15" t="s">
        <v>15</v>
      </c>
      <c r="H35" s="19">
        <v>13500</v>
      </c>
      <c r="I35" s="19"/>
      <c r="J35" s="28">
        <v>0.77</v>
      </c>
      <c r="K35" s="29"/>
      <c r="L35" s="27">
        <f>H35*J35</f>
        <v>10395</v>
      </c>
      <c r="M35" s="27"/>
      <c r="N35" s="19"/>
      <c r="O35" s="20"/>
    </row>
    <row r="36" spans="1:15" x14ac:dyDescent="0.25">
      <c r="A36" s="33"/>
      <c r="B36" s="34"/>
      <c r="C36" s="34"/>
      <c r="D36" s="34"/>
      <c r="E36" s="25">
        <v>3</v>
      </c>
      <c r="F36" s="26"/>
      <c r="G36" s="16" t="s">
        <v>17</v>
      </c>
      <c r="H36" s="25">
        <v>730</v>
      </c>
      <c r="I36" s="26"/>
      <c r="J36" s="28">
        <v>112.08</v>
      </c>
      <c r="K36" s="29"/>
      <c r="L36" s="28">
        <f>H36*J36</f>
        <v>81818.399999999994</v>
      </c>
      <c r="M36" s="29"/>
      <c r="N36" s="21"/>
      <c r="O36" s="22"/>
    </row>
    <row r="37" spans="1:15" ht="15.75" thickBot="1" x14ac:dyDescent="0.3">
      <c r="A37" s="35"/>
      <c r="B37" s="36"/>
      <c r="C37" s="36"/>
      <c r="D37" s="36"/>
      <c r="E37" s="30" t="s">
        <v>14</v>
      </c>
      <c r="F37" s="30"/>
      <c r="G37" s="30"/>
      <c r="H37" s="30"/>
      <c r="I37" s="30"/>
      <c r="J37" s="30"/>
      <c r="K37" s="30"/>
      <c r="L37" s="64">
        <f>SUM(L34:M36)</f>
        <v>103823.4</v>
      </c>
      <c r="M37" s="64"/>
      <c r="N37" s="23"/>
      <c r="O37" s="24"/>
    </row>
    <row r="38" spans="1:15" x14ac:dyDescent="0.25">
      <c r="A38" s="31" t="s">
        <v>23</v>
      </c>
      <c r="B38" s="32"/>
      <c r="C38" s="32"/>
      <c r="D38" s="32"/>
      <c r="E38" s="17">
        <v>1</v>
      </c>
      <c r="F38" s="17"/>
      <c r="G38" s="13" t="s">
        <v>15</v>
      </c>
      <c r="H38" s="17">
        <v>13500</v>
      </c>
      <c r="I38" s="17"/>
      <c r="J38" s="62">
        <v>0.54</v>
      </c>
      <c r="K38" s="63"/>
      <c r="L38" s="37">
        <f>H38*J38</f>
        <v>7290.0000000000009</v>
      </c>
      <c r="M38" s="37"/>
      <c r="N38" s="65"/>
      <c r="O38" s="66"/>
    </row>
    <row r="39" spans="1:15" x14ac:dyDescent="0.25">
      <c r="A39" s="33"/>
      <c r="B39" s="34"/>
      <c r="C39" s="34"/>
      <c r="D39" s="34"/>
      <c r="E39" s="19">
        <v>2</v>
      </c>
      <c r="F39" s="19"/>
      <c r="G39" s="15" t="s">
        <v>15</v>
      </c>
      <c r="H39" s="19">
        <v>13500</v>
      </c>
      <c r="I39" s="19"/>
      <c r="J39" s="28">
        <v>0.95</v>
      </c>
      <c r="K39" s="29"/>
      <c r="L39" s="27">
        <f>H39*J39</f>
        <v>12825</v>
      </c>
      <c r="M39" s="27"/>
      <c r="N39" s="67"/>
      <c r="O39" s="68"/>
    </row>
    <row r="40" spans="1:15" x14ac:dyDescent="0.25">
      <c r="A40" s="33"/>
      <c r="B40" s="34"/>
      <c r="C40" s="34"/>
      <c r="D40" s="34"/>
      <c r="E40" s="25">
        <v>3</v>
      </c>
      <c r="F40" s="26"/>
      <c r="G40" s="16" t="s">
        <v>17</v>
      </c>
      <c r="H40" s="25">
        <v>730</v>
      </c>
      <c r="I40" s="26"/>
      <c r="J40" s="28">
        <v>0</v>
      </c>
      <c r="K40" s="29"/>
      <c r="L40" s="28">
        <v>0</v>
      </c>
      <c r="M40" s="29"/>
      <c r="N40" s="69"/>
      <c r="O40" s="70"/>
    </row>
    <row r="41" spans="1:15" ht="15.75" thickBot="1" x14ac:dyDescent="0.3">
      <c r="A41" s="35"/>
      <c r="B41" s="36"/>
      <c r="C41" s="36"/>
      <c r="D41" s="36"/>
      <c r="E41" s="30" t="s">
        <v>14</v>
      </c>
      <c r="F41" s="30"/>
      <c r="G41" s="30"/>
      <c r="H41" s="30"/>
      <c r="I41" s="30"/>
      <c r="J41" s="30"/>
      <c r="K41" s="30"/>
      <c r="L41" s="64">
        <f>SUM(L38:M40)</f>
        <v>20115</v>
      </c>
      <c r="M41" s="64"/>
      <c r="N41" s="71"/>
      <c r="O41" s="72"/>
    </row>
    <row r="42" spans="1:15" x14ac:dyDescent="0.25">
      <c r="A42" s="31" t="s">
        <v>22</v>
      </c>
      <c r="B42" s="32"/>
      <c r="C42" s="32"/>
      <c r="D42" s="32"/>
      <c r="E42" s="17">
        <v>1</v>
      </c>
      <c r="F42" s="17"/>
      <c r="G42" s="13" t="s">
        <v>15</v>
      </c>
      <c r="H42" s="17">
        <v>13500</v>
      </c>
      <c r="I42" s="17"/>
      <c r="J42" s="62">
        <v>1.5</v>
      </c>
      <c r="K42" s="63"/>
      <c r="L42" s="37">
        <f>H42*J42</f>
        <v>20250</v>
      </c>
      <c r="M42" s="37"/>
      <c r="N42" s="17"/>
      <c r="O42" s="18"/>
    </row>
    <row r="43" spans="1:15" x14ac:dyDescent="0.25">
      <c r="A43" s="33"/>
      <c r="B43" s="34"/>
      <c r="C43" s="34"/>
      <c r="D43" s="34"/>
      <c r="E43" s="19">
        <v>2</v>
      </c>
      <c r="F43" s="19"/>
      <c r="G43" s="15" t="s">
        <v>15</v>
      </c>
      <c r="H43" s="19">
        <v>13500</v>
      </c>
      <c r="I43" s="19"/>
      <c r="J43" s="28">
        <v>1.55</v>
      </c>
      <c r="K43" s="29"/>
      <c r="L43" s="27">
        <f>H43*J43</f>
        <v>20925</v>
      </c>
      <c r="M43" s="27"/>
      <c r="N43" s="19"/>
      <c r="O43" s="20"/>
    </row>
    <row r="44" spans="1:15" x14ac:dyDescent="0.25">
      <c r="A44" s="33"/>
      <c r="B44" s="34"/>
      <c r="C44" s="34"/>
      <c r="D44" s="34"/>
      <c r="E44" s="25">
        <v>3</v>
      </c>
      <c r="F44" s="26"/>
      <c r="G44" s="16" t="s">
        <v>17</v>
      </c>
      <c r="H44" s="25">
        <v>730</v>
      </c>
      <c r="I44" s="26"/>
      <c r="J44" s="28">
        <v>53</v>
      </c>
      <c r="K44" s="29"/>
      <c r="L44" s="28">
        <f>H44*J44</f>
        <v>38690</v>
      </c>
      <c r="M44" s="29"/>
      <c r="N44" s="21"/>
      <c r="O44" s="22"/>
    </row>
    <row r="45" spans="1:15" ht="15.75" thickBot="1" x14ac:dyDescent="0.3">
      <c r="A45" s="35"/>
      <c r="B45" s="36"/>
      <c r="C45" s="36"/>
      <c r="D45" s="36"/>
      <c r="E45" s="30" t="s">
        <v>14</v>
      </c>
      <c r="F45" s="30"/>
      <c r="G45" s="30"/>
      <c r="H45" s="30"/>
      <c r="I45" s="30"/>
      <c r="J45" s="30"/>
      <c r="K45" s="30"/>
      <c r="L45" s="64">
        <f>SUM(L42:M44)</f>
        <v>79865</v>
      </c>
      <c r="M45" s="64"/>
      <c r="N45" s="23"/>
      <c r="O45" s="24"/>
    </row>
  </sheetData>
  <mergeCells count="155">
    <mergeCell ref="A10:D13"/>
    <mergeCell ref="A30:D33"/>
    <mergeCell ref="E30:F30"/>
    <mergeCell ref="H30:I30"/>
    <mergeCell ref="J30:K30"/>
    <mergeCell ref="N30:O33"/>
    <mergeCell ref="J31:K31"/>
    <mergeCell ref="E31:F31"/>
    <mergeCell ref="H31:I31"/>
    <mergeCell ref="L31:M31"/>
    <mergeCell ref="E32:F32"/>
    <mergeCell ref="H32:I32"/>
    <mergeCell ref="L32:M32"/>
    <mergeCell ref="E33:K33"/>
    <mergeCell ref="L33:M33"/>
    <mergeCell ref="J32:K32"/>
    <mergeCell ref="E22:F22"/>
    <mergeCell ref="H22:I22"/>
    <mergeCell ref="L22:M22"/>
    <mergeCell ref="E23:F23"/>
    <mergeCell ref="H23:I23"/>
    <mergeCell ref="L23:M23"/>
    <mergeCell ref="L24:M24"/>
    <mergeCell ref="A22:D25"/>
    <mergeCell ref="J22:K22"/>
    <mergeCell ref="J23:K23"/>
    <mergeCell ref="E24:F24"/>
    <mergeCell ref="H24:I24"/>
    <mergeCell ref="L25:M25"/>
    <mergeCell ref="A18:D21"/>
    <mergeCell ref="E18:F18"/>
    <mergeCell ref="H18:I18"/>
    <mergeCell ref="L18:M18"/>
    <mergeCell ref="N18:O21"/>
    <mergeCell ref="E19:F19"/>
    <mergeCell ref="H19:I19"/>
    <mergeCell ref="L19:M19"/>
    <mergeCell ref="E21:K21"/>
    <mergeCell ref="L21:M21"/>
    <mergeCell ref="J18:K18"/>
    <mergeCell ref="J19:K19"/>
    <mergeCell ref="E20:F20"/>
    <mergeCell ref="H20:I20"/>
    <mergeCell ref="J20:K20"/>
    <mergeCell ref="L20:M20"/>
    <mergeCell ref="A14:D17"/>
    <mergeCell ref="E14:F14"/>
    <mergeCell ref="H14:I14"/>
    <mergeCell ref="L14:M14"/>
    <mergeCell ref="N14:O17"/>
    <mergeCell ref="E15:F15"/>
    <mergeCell ref="H15:I15"/>
    <mergeCell ref="L15:M15"/>
    <mergeCell ref="E17:K17"/>
    <mergeCell ref="L17:M17"/>
    <mergeCell ref="E16:F16"/>
    <mergeCell ref="H16:I16"/>
    <mergeCell ref="J16:K16"/>
    <mergeCell ref="J14:K14"/>
    <mergeCell ref="J15:K15"/>
    <mergeCell ref="L16:M16"/>
    <mergeCell ref="E11:F11"/>
    <mergeCell ref="H11:I11"/>
    <mergeCell ref="L11:M11"/>
    <mergeCell ref="E13:K13"/>
    <mergeCell ref="L13:M13"/>
    <mergeCell ref="E12:F12"/>
    <mergeCell ref="H12:I12"/>
    <mergeCell ref="J10:K10"/>
    <mergeCell ref="J11:K11"/>
    <mergeCell ref="J12:K12"/>
    <mergeCell ref="L12:M12"/>
    <mergeCell ref="A26:D29"/>
    <mergeCell ref="J26:K26"/>
    <mergeCell ref="N26:O29"/>
    <mergeCell ref="E27:F27"/>
    <mergeCell ref="H27:I27"/>
    <mergeCell ref="J27:K27"/>
    <mergeCell ref="J28:K28"/>
    <mergeCell ref="E29:K29"/>
    <mergeCell ref="A1:O1"/>
    <mergeCell ref="A2:O2"/>
    <mergeCell ref="A3:B3"/>
    <mergeCell ref="C3:O3"/>
    <mergeCell ref="A5:D5"/>
    <mergeCell ref="E5:F9"/>
    <mergeCell ref="H5:I9"/>
    <mergeCell ref="L5:M9"/>
    <mergeCell ref="N5:O9"/>
    <mergeCell ref="A8:D9"/>
    <mergeCell ref="J5:K9"/>
    <mergeCell ref="A42:D45"/>
    <mergeCell ref="E10:F10"/>
    <mergeCell ref="H10:I10"/>
    <mergeCell ref="L10:M10"/>
    <mergeCell ref="N10:O13"/>
    <mergeCell ref="N34:O37"/>
    <mergeCell ref="J35:K35"/>
    <mergeCell ref="E36:F36"/>
    <mergeCell ref="H36:I36"/>
    <mergeCell ref="J36:K36"/>
    <mergeCell ref="E37:K37"/>
    <mergeCell ref="L37:M37"/>
    <mergeCell ref="J24:K24"/>
    <mergeCell ref="E25:K25"/>
    <mergeCell ref="N22:O25"/>
    <mergeCell ref="E26:F26"/>
    <mergeCell ref="H26:I26"/>
    <mergeCell ref="L26:M26"/>
    <mergeCell ref="L27:M27"/>
    <mergeCell ref="E28:F28"/>
    <mergeCell ref="H28:I28"/>
    <mergeCell ref="L28:M28"/>
    <mergeCell ref="L29:M29"/>
    <mergeCell ref="L30:M30"/>
    <mergeCell ref="L34:M34"/>
    <mergeCell ref="E35:F35"/>
    <mergeCell ref="H35:I35"/>
    <mergeCell ref="L35:M35"/>
    <mergeCell ref="L36:M36"/>
    <mergeCell ref="A38:D41"/>
    <mergeCell ref="E38:F38"/>
    <mergeCell ref="H38:I38"/>
    <mergeCell ref="J38:K38"/>
    <mergeCell ref="L38:M38"/>
    <mergeCell ref="A34:D37"/>
    <mergeCell ref="E34:F34"/>
    <mergeCell ref="H34:I34"/>
    <mergeCell ref="J34:K34"/>
    <mergeCell ref="N38:O41"/>
    <mergeCell ref="E39:F39"/>
    <mergeCell ref="H39:I39"/>
    <mergeCell ref="J39:K39"/>
    <mergeCell ref="L39:M39"/>
    <mergeCell ref="E40:F40"/>
    <mergeCell ref="H40:I40"/>
    <mergeCell ref="J40:K40"/>
    <mergeCell ref="L40:M40"/>
    <mergeCell ref="E41:K41"/>
    <mergeCell ref="L41:M41"/>
    <mergeCell ref="N42:O45"/>
    <mergeCell ref="E43:F43"/>
    <mergeCell ref="H43:I43"/>
    <mergeCell ref="J43:K43"/>
    <mergeCell ref="L43:M43"/>
    <mergeCell ref="E44:F44"/>
    <mergeCell ref="H44:I44"/>
    <mergeCell ref="J44:K44"/>
    <mergeCell ref="L44:M44"/>
    <mergeCell ref="E45:K45"/>
    <mergeCell ref="L45:M45"/>
    <mergeCell ref="E42:F42"/>
    <mergeCell ref="H42:I42"/>
    <mergeCell ref="J42:K42"/>
    <mergeCell ref="L42:M42"/>
  </mergeCells>
  <pageMargins left="0.7" right="0.7" top="0.75" bottom="0.75" header="0.3" footer="0.3"/>
  <pageSetup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2764B-22F2-4EFE-A9F8-BA051A2B0D0C}">
  <dimension ref="A1"/>
  <sheetViews>
    <sheetView workbookViewId="0">
      <selection activeCell="B6" sqref="B6:P1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IFB</vt:lpstr>
      <vt:lpstr>Sheet1</vt:lpstr>
    </vt:vector>
  </TitlesOfParts>
  <Company>DFA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Allman</dc:creator>
  <cp:lastModifiedBy>Karrie Goodnight</cp:lastModifiedBy>
  <cp:lastPrinted>2024-05-29T18:53:58Z</cp:lastPrinted>
  <dcterms:created xsi:type="dcterms:W3CDTF">2014-09-17T13:11:37Z</dcterms:created>
  <dcterms:modified xsi:type="dcterms:W3CDTF">2024-05-30T20:01:30Z</dcterms:modified>
</cp:coreProperties>
</file>