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codeName="ThisWorkbook" defaultThemeVersion="124226"/>
  <mc:AlternateContent xmlns:mc="http://schemas.openxmlformats.org/markup-compatibility/2006">
    <mc:Choice Requires="x15">
      <x15ac:absPath xmlns:x15ac="http://schemas.microsoft.com/office/spreadsheetml/2010/11/ac" url="U:\divisions\OFA\CAP\Solicitations\FY2024\DMS\710-24-0001 Independent Assessment &amp; Transformation\4 Posting\"/>
    </mc:Choice>
  </mc:AlternateContent>
  <xr:revisionPtr revIDLastSave="0" documentId="13_ncr:1_{A314F1FD-B179-4621-9380-9584E8A1BF0D}" xr6:coauthVersionLast="47" xr6:coauthVersionMax="47" xr10:uidLastSave="{00000000-0000-0000-0000-000000000000}"/>
  <bookViews>
    <workbookView xWindow="-28920" yWindow="-45" windowWidth="29040" windowHeight="15720" tabRatio="771" xr2:uid="{00000000-000D-0000-FFFF-FFFF00000000}"/>
  </bookViews>
  <sheets>
    <sheet name="1. Title" sheetId="1" r:id="rId1"/>
    <sheet name="2. Introduction" sheetId="3" r:id="rId2"/>
    <sheet name="3. Cost Proposal Summary" sheetId="4" r:id="rId3"/>
    <sheet name="4. Assessement Rates" sheetId="14" r:id="rId4"/>
    <sheet name="5. DDI" sheetId="7" r:id="rId5"/>
    <sheet name="6. Systems M&amp;O" sheetId="8" r:id="rId6"/>
    <sheet name="7. Software Hardware Costs" sheetId="13" r:id="rId7"/>
    <sheet name="8. Other Costs" sheetId="10" r:id="rId8"/>
    <sheet name="9. Staffing Rates" sheetId="5" r:id="rId9"/>
  </sheets>
  <externalReferences>
    <externalReference r:id="rId10"/>
  </externalReferences>
  <definedNames>
    <definedName name="LicenseType">[1]Sheet1!$B$3:$B$5</definedName>
    <definedName name="_xlnm.Print_Area" localSheetId="0">'1. Title'!$A$1:$G$16</definedName>
    <definedName name="_xlnm.Print_Titles" localSheetId="3">'4. Assessement Rates'!$B:$B,'4. Assessement Rates'!$1:$3</definedName>
    <definedName name="_xlnm.Print_Titles" localSheetId="4">'5. DDI'!$A:$C,'5. DDI'!$1:$6</definedName>
    <definedName name="_xlnm.Print_Titles" localSheetId="5">'6. Systems M&amp;O'!$B:$B,'6. Systems M&amp;O'!$1:$3</definedName>
    <definedName name="_xlnm.Print_Titles" localSheetId="7">'8. Other Costs'!$B:$B,'8. Other Costs'!$1:$3</definedName>
    <definedName name="ProdSource">[1]Sheet1!$B$7:$B$8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3" i="13" l="1"/>
  <c r="I12" i="4"/>
  <c r="S15" i="8"/>
  <c r="R15" i="8"/>
  <c r="R13" i="8"/>
  <c r="R12" i="8"/>
  <c r="R11" i="8"/>
  <c r="Q13" i="8"/>
  <c r="O13" i="8"/>
  <c r="M13" i="8"/>
  <c r="K13" i="8"/>
  <c r="I13" i="8"/>
  <c r="G13" i="8"/>
  <c r="R14" i="8"/>
  <c r="F11" i="14"/>
  <c r="E13" i="8"/>
  <c r="S13" i="8" s="1"/>
  <c r="X17" i="14"/>
  <c r="X16" i="14"/>
  <c r="X15" i="14"/>
  <c r="X14" i="14"/>
  <c r="X13" i="14"/>
  <c r="X12" i="14"/>
  <c r="X11" i="14"/>
  <c r="X10" i="14"/>
  <c r="U17" i="14"/>
  <c r="U16" i="14"/>
  <c r="U15" i="14"/>
  <c r="U14" i="14"/>
  <c r="U13" i="14"/>
  <c r="U12" i="14"/>
  <c r="U11" i="14"/>
  <c r="U10" i="14"/>
  <c r="R17" i="14"/>
  <c r="R16" i="14"/>
  <c r="R15" i="14"/>
  <c r="R14" i="14"/>
  <c r="R13" i="14"/>
  <c r="R12" i="14"/>
  <c r="R11" i="14"/>
  <c r="R10" i="14"/>
  <c r="O17" i="14"/>
  <c r="O16" i="14"/>
  <c r="O15" i="14"/>
  <c r="O14" i="14"/>
  <c r="O13" i="14"/>
  <c r="O12" i="14"/>
  <c r="O11" i="14"/>
  <c r="O10" i="14"/>
  <c r="L17" i="14"/>
  <c r="L16" i="14"/>
  <c r="L15" i="14"/>
  <c r="L14" i="14"/>
  <c r="L13" i="14"/>
  <c r="L12" i="14"/>
  <c r="L11" i="14"/>
  <c r="L10" i="14"/>
  <c r="I17" i="14"/>
  <c r="I16" i="14"/>
  <c r="I15" i="14"/>
  <c r="I14" i="14"/>
  <c r="I13" i="14"/>
  <c r="I12" i="14"/>
  <c r="I11" i="14"/>
  <c r="I10" i="14"/>
  <c r="F12" i="14"/>
  <c r="F13" i="14"/>
  <c r="F14" i="14"/>
  <c r="F15" i="14"/>
  <c r="F16" i="14"/>
  <c r="F17" i="14"/>
  <c r="F10" i="14"/>
  <c r="F2" i="14"/>
  <c r="N16" i="8"/>
  <c r="O14" i="8"/>
  <c r="O12" i="8"/>
  <c r="O11" i="8"/>
  <c r="I47" i="7"/>
  <c r="AF46" i="7"/>
  <c r="AF45" i="7"/>
  <c r="AF44" i="7"/>
  <c r="AF42" i="7"/>
  <c r="AF41" i="7"/>
  <c r="AF40" i="7"/>
  <c r="AF39" i="7"/>
  <c r="AF37" i="7"/>
  <c r="AF36" i="7"/>
  <c r="AF35" i="7"/>
  <c r="AF34" i="7"/>
  <c r="AF33" i="7"/>
  <c r="AF32" i="7"/>
  <c r="AF31" i="7"/>
  <c r="AF30" i="7"/>
  <c r="AF28" i="7"/>
  <c r="AF27" i="7"/>
  <c r="AF26" i="7"/>
  <c r="AF25" i="7"/>
  <c r="AF24" i="7"/>
  <c r="AF23" i="7"/>
  <c r="AF22" i="7"/>
  <c r="AF21" i="7"/>
  <c r="AF20" i="7"/>
  <c r="AF19" i="7"/>
  <c r="AF17" i="7"/>
  <c r="AF16" i="7"/>
  <c r="H23" i="7"/>
  <c r="G53" i="7"/>
  <c r="G81" i="7" s="1"/>
  <c r="AE46" i="7"/>
  <c r="AE45" i="7"/>
  <c r="AE44" i="7"/>
  <c r="AE43" i="7"/>
  <c r="AE42" i="7"/>
  <c r="AE41" i="7"/>
  <c r="AE40" i="7"/>
  <c r="AE39" i="7"/>
  <c r="AE38" i="7"/>
  <c r="AE37" i="7"/>
  <c r="AE36" i="7"/>
  <c r="AE35" i="7"/>
  <c r="AE34" i="7"/>
  <c r="AE33" i="7"/>
  <c r="AE32" i="7"/>
  <c r="AE31" i="7"/>
  <c r="AE30" i="7"/>
  <c r="AE29" i="7"/>
  <c r="AE28" i="7"/>
  <c r="AE27" i="7"/>
  <c r="AE26" i="7"/>
  <c r="AE25" i="7"/>
  <c r="AE24" i="7"/>
  <c r="AE23" i="7"/>
  <c r="AE22" i="7"/>
  <c r="AE21" i="7"/>
  <c r="AE20" i="7"/>
  <c r="AE19" i="7"/>
  <c r="AE18" i="7"/>
  <c r="AE17" i="7"/>
  <c r="AE16" i="7"/>
  <c r="AE15" i="7"/>
  <c r="AE14" i="7"/>
  <c r="AE13" i="7"/>
  <c r="AE12" i="7"/>
  <c r="AF11" i="7"/>
  <c r="Q15" i="8"/>
  <c r="I18" i="14" l="1"/>
  <c r="D11" i="4" s="1"/>
  <c r="X18" i="14"/>
  <c r="I11" i="4" s="1"/>
  <c r="R18" i="14"/>
  <c r="G11" i="4" s="1"/>
  <c r="O18" i="14"/>
  <c r="F11" i="4" s="1"/>
  <c r="L18" i="14"/>
  <c r="E11" i="4" s="1"/>
  <c r="F18" i="14"/>
  <c r="C11" i="4" s="1"/>
  <c r="U18" i="14"/>
  <c r="H11" i="4" s="1"/>
  <c r="O16" i="8"/>
  <c r="H13" i="4" s="1"/>
  <c r="Y47" i="7"/>
  <c r="F46" i="7"/>
  <c r="F45" i="7"/>
  <c r="F44" i="7"/>
  <c r="F43" i="7"/>
  <c r="F42" i="7"/>
  <c r="F41" i="7"/>
  <c r="F40" i="7"/>
  <c r="F39" i="7"/>
  <c r="F38" i="7"/>
  <c r="AF38" i="7" s="1"/>
  <c r="F37" i="7"/>
  <c r="F36" i="7"/>
  <c r="F35" i="7"/>
  <c r="F34" i="7"/>
  <c r="F33" i="7"/>
  <c r="F32" i="7"/>
  <c r="F31" i="7"/>
  <c r="F30" i="7"/>
  <c r="F29" i="7"/>
  <c r="F28" i="7"/>
  <c r="F27" i="7"/>
  <c r="F26" i="7"/>
  <c r="F25" i="7"/>
  <c r="F24" i="7"/>
  <c r="F23" i="7"/>
  <c r="F22" i="7"/>
  <c r="F21" i="7"/>
  <c r="F20" i="7"/>
  <c r="F19" i="7"/>
  <c r="F18" i="7"/>
  <c r="F17" i="7"/>
  <c r="F16" i="7"/>
  <c r="F15" i="7"/>
  <c r="F14" i="7"/>
  <c r="AF14" i="7" s="1"/>
  <c r="F13" i="7"/>
  <c r="AF13" i="7" s="1"/>
  <c r="J46" i="7"/>
  <c r="J45" i="7"/>
  <c r="J44" i="7"/>
  <c r="J43" i="7"/>
  <c r="AF43" i="7" s="1"/>
  <c r="J42" i="7"/>
  <c r="J41" i="7"/>
  <c r="J40" i="7"/>
  <c r="J39" i="7"/>
  <c r="J38" i="7"/>
  <c r="J37" i="7"/>
  <c r="J36" i="7"/>
  <c r="J35" i="7"/>
  <c r="J34" i="7"/>
  <c r="J33" i="7"/>
  <c r="J32" i="7"/>
  <c r="J31" i="7"/>
  <c r="J30" i="7"/>
  <c r="J29" i="7"/>
  <c r="J28" i="7"/>
  <c r="J27" i="7"/>
  <c r="J26" i="7"/>
  <c r="J25" i="7"/>
  <c r="J24" i="7"/>
  <c r="J23" i="7"/>
  <c r="J22" i="7"/>
  <c r="J21" i="7"/>
  <c r="J20" i="7"/>
  <c r="J19" i="7"/>
  <c r="J18" i="7"/>
  <c r="J17" i="7"/>
  <c r="J16" i="7"/>
  <c r="J15" i="7"/>
  <c r="AF15" i="7" s="1"/>
  <c r="J14" i="7"/>
  <c r="J13" i="7"/>
  <c r="N46" i="7"/>
  <c r="N45" i="7"/>
  <c r="N44" i="7"/>
  <c r="N43" i="7"/>
  <c r="N42" i="7"/>
  <c r="N41" i="7"/>
  <c r="N40" i="7"/>
  <c r="N39" i="7"/>
  <c r="N38" i="7"/>
  <c r="N37" i="7"/>
  <c r="N36" i="7"/>
  <c r="N35" i="7"/>
  <c r="N34" i="7"/>
  <c r="N33" i="7"/>
  <c r="N32" i="7"/>
  <c r="N31" i="7"/>
  <c r="N30" i="7"/>
  <c r="N28" i="7"/>
  <c r="N27" i="7"/>
  <c r="N26" i="7"/>
  <c r="N25" i="7"/>
  <c r="N24" i="7"/>
  <c r="N23" i="7"/>
  <c r="N22" i="7"/>
  <c r="N21" i="7"/>
  <c r="N20" i="7"/>
  <c r="N19" i="7"/>
  <c r="N18" i="7"/>
  <c r="N17" i="7"/>
  <c r="N16" i="7"/>
  <c r="N15" i="7"/>
  <c r="N14" i="7"/>
  <c r="N13" i="7"/>
  <c r="R46" i="7"/>
  <c r="R45" i="7"/>
  <c r="R44" i="7"/>
  <c r="R43" i="7"/>
  <c r="R42" i="7"/>
  <c r="R41" i="7"/>
  <c r="R40" i="7"/>
  <c r="R39" i="7"/>
  <c r="R38" i="7"/>
  <c r="R37" i="7"/>
  <c r="R36" i="7"/>
  <c r="R35" i="7"/>
  <c r="R34" i="7"/>
  <c r="R33" i="7"/>
  <c r="R32" i="7"/>
  <c r="R31" i="7"/>
  <c r="R30" i="7"/>
  <c r="R29" i="7"/>
  <c r="R28" i="7"/>
  <c r="R27" i="7"/>
  <c r="R26" i="7"/>
  <c r="R25" i="7"/>
  <c r="R24" i="7"/>
  <c r="R23" i="7"/>
  <c r="R22" i="7"/>
  <c r="R21" i="7"/>
  <c r="R20" i="7"/>
  <c r="R19" i="7"/>
  <c r="R18" i="7"/>
  <c r="R17" i="7"/>
  <c r="R16" i="7"/>
  <c r="R15" i="7"/>
  <c r="R14" i="7"/>
  <c r="R13" i="7"/>
  <c r="V46" i="7"/>
  <c r="V45" i="7"/>
  <c r="V44" i="7"/>
  <c r="V43" i="7"/>
  <c r="V42" i="7"/>
  <c r="V41" i="7"/>
  <c r="V40" i="7"/>
  <c r="V39" i="7"/>
  <c r="V38" i="7"/>
  <c r="V37" i="7"/>
  <c r="V36" i="7"/>
  <c r="V35" i="7"/>
  <c r="V34" i="7"/>
  <c r="V33" i="7"/>
  <c r="V32" i="7"/>
  <c r="V31" i="7"/>
  <c r="V30" i="7"/>
  <c r="V29" i="7"/>
  <c r="V28" i="7"/>
  <c r="V27" i="7"/>
  <c r="V26" i="7"/>
  <c r="V25" i="7"/>
  <c r="V24" i="7"/>
  <c r="V23" i="7"/>
  <c r="V22" i="7"/>
  <c r="V21" i="7"/>
  <c r="V20" i="7"/>
  <c r="V19" i="7"/>
  <c r="V18" i="7"/>
  <c r="V17" i="7"/>
  <c r="V16" i="7"/>
  <c r="V15" i="7"/>
  <c r="V14" i="7"/>
  <c r="V13" i="7"/>
  <c r="Z46" i="7"/>
  <c r="Z45" i="7"/>
  <c r="Z44" i="7"/>
  <c r="Z43" i="7"/>
  <c r="Z42" i="7"/>
  <c r="Z41" i="7"/>
  <c r="Z40" i="7"/>
  <c r="Z39" i="7"/>
  <c r="Z38" i="7"/>
  <c r="Z37" i="7"/>
  <c r="Z36" i="7"/>
  <c r="Z35" i="7"/>
  <c r="Z34" i="7"/>
  <c r="Z33" i="7"/>
  <c r="Z32" i="7"/>
  <c r="Z31" i="7"/>
  <c r="Z30" i="7"/>
  <c r="Z29" i="7"/>
  <c r="Z28" i="7"/>
  <c r="Z27" i="7"/>
  <c r="Z26" i="7"/>
  <c r="Z25" i="7"/>
  <c r="Z24" i="7"/>
  <c r="Z23" i="7"/>
  <c r="Z22" i="7"/>
  <c r="Z21" i="7"/>
  <c r="Z20" i="7"/>
  <c r="Z19" i="7"/>
  <c r="Z18" i="7"/>
  <c r="Z17" i="7"/>
  <c r="Z16" i="7"/>
  <c r="Z15" i="7"/>
  <c r="Z14" i="7"/>
  <c r="Z13" i="7"/>
  <c r="AD46" i="7"/>
  <c r="AD45" i="7"/>
  <c r="AD44" i="7"/>
  <c r="AD43" i="7"/>
  <c r="AD42" i="7"/>
  <c r="AD41" i="7"/>
  <c r="AD40" i="7"/>
  <c r="AD39" i="7"/>
  <c r="AD38" i="7"/>
  <c r="AD37" i="7"/>
  <c r="AD36" i="7"/>
  <c r="AD35" i="7"/>
  <c r="AD34" i="7"/>
  <c r="AD33" i="7"/>
  <c r="AD32" i="7"/>
  <c r="AD31" i="7"/>
  <c r="AD30" i="7"/>
  <c r="AD29" i="7"/>
  <c r="AD28" i="7"/>
  <c r="AD27" i="7"/>
  <c r="AD26" i="7"/>
  <c r="AD25" i="7"/>
  <c r="AD24" i="7"/>
  <c r="AD23" i="7"/>
  <c r="AD22" i="7"/>
  <c r="AD21" i="7"/>
  <c r="AD20" i="7"/>
  <c r="AD19" i="7"/>
  <c r="AD18" i="7"/>
  <c r="AD17" i="7"/>
  <c r="AD16" i="7"/>
  <c r="AD15" i="7"/>
  <c r="AD14" i="7"/>
  <c r="AD13" i="7"/>
  <c r="AB46" i="7"/>
  <c r="AB45" i="7"/>
  <c r="AB44" i="7"/>
  <c r="AB43" i="7"/>
  <c r="AB42" i="7"/>
  <c r="AB41" i="7"/>
  <c r="AB40" i="7"/>
  <c r="AB39" i="7"/>
  <c r="AB38" i="7"/>
  <c r="AB37" i="7"/>
  <c r="AB36" i="7"/>
  <c r="AB35" i="7"/>
  <c r="AB34" i="7"/>
  <c r="AB33" i="7"/>
  <c r="AB32" i="7"/>
  <c r="AB31" i="7"/>
  <c r="AB30" i="7"/>
  <c r="AB29" i="7"/>
  <c r="AB28" i="7"/>
  <c r="AB27" i="7"/>
  <c r="AB26" i="7"/>
  <c r="AB25" i="7"/>
  <c r="AB24" i="7"/>
  <c r="AB23" i="7"/>
  <c r="AB22" i="7"/>
  <c r="AB21" i="7"/>
  <c r="AB20" i="7"/>
  <c r="AB19" i="7"/>
  <c r="AB18" i="7"/>
  <c r="AB17" i="7"/>
  <c r="AB16" i="7"/>
  <c r="AB15" i="7"/>
  <c r="AB14" i="7"/>
  <c r="AB13" i="7"/>
  <c r="X46" i="7"/>
  <c r="X45" i="7"/>
  <c r="X44" i="7"/>
  <c r="X43" i="7"/>
  <c r="X42" i="7"/>
  <c r="X41" i="7"/>
  <c r="X40" i="7"/>
  <c r="X39" i="7"/>
  <c r="X38" i="7"/>
  <c r="X37" i="7"/>
  <c r="X36" i="7"/>
  <c r="X35" i="7"/>
  <c r="X34" i="7"/>
  <c r="X33" i="7"/>
  <c r="X32" i="7"/>
  <c r="X31" i="7"/>
  <c r="X30" i="7"/>
  <c r="X29" i="7"/>
  <c r="X28" i="7"/>
  <c r="X27" i="7"/>
  <c r="X26" i="7"/>
  <c r="X25" i="7"/>
  <c r="X24" i="7"/>
  <c r="X23" i="7"/>
  <c r="X22" i="7"/>
  <c r="X21" i="7"/>
  <c r="X20" i="7"/>
  <c r="X19" i="7"/>
  <c r="X18" i="7"/>
  <c r="X17" i="7"/>
  <c r="X16" i="7"/>
  <c r="X15" i="7"/>
  <c r="X14" i="7"/>
  <c r="X13" i="7"/>
  <c r="T46" i="7"/>
  <c r="T45" i="7"/>
  <c r="T44" i="7"/>
  <c r="T43" i="7"/>
  <c r="T42" i="7"/>
  <c r="T41" i="7"/>
  <c r="T40" i="7"/>
  <c r="T39" i="7"/>
  <c r="T38" i="7"/>
  <c r="T37" i="7"/>
  <c r="T36" i="7"/>
  <c r="T35" i="7"/>
  <c r="T34" i="7"/>
  <c r="T33" i="7"/>
  <c r="T32" i="7"/>
  <c r="T31" i="7"/>
  <c r="T30" i="7"/>
  <c r="T29" i="7"/>
  <c r="T28" i="7"/>
  <c r="T27" i="7"/>
  <c r="T26" i="7"/>
  <c r="T25" i="7"/>
  <c r="T24" i="7"/>
  <c r="T23" i="7"/>
  <c r="T22" i="7"/>
  <c r="T21" i="7"/>
  <c r="T20" i="7"/>
  <c r="T19" i="7"/>
  <c r="T18" i="7"/>
  <c r="T17" i="7"/>
  <c r="T16" i="7"/>
  <c r="T15" i="7"/>
  <c r="T14" i="7"/>
  <c r="T13" i="7"/>
  <c r="P46" i="7"/>
  <c r="P45" i="7"/>
  <c r="P44" i="7"/>
  <c r="P43" i="7"/>
  <c r="P42" i="7"/>
  <c r="P41" i="7"/>
  <c r="P40" i="7"/>
  <c r="P39" i="7"/>
  <c r="P38" i="7"/>
  <c r="P37" i="7"/>
  <c r="P36" i="7"/>
  <c r="P35" i="7"/>
  <c r="P34" i="7"/>
  <c r="P33" i="7"/>
  <c r="P32" i="7"/>
  <c r="P31" i="7"/>
  <c r="P30" i="7"/>
  <c r="P29" i="7"/>
  <c r="P28" i="7"/>
  <c r="P27" i="7"/>
  <c r="P26" i="7"/>
  <c r="P25" i="7"/>
  <c r="P24" i="7"/>
  <c r="P23" i="7"/>
  <c r="P22" i="7"/>
  <c r="P21" i="7"/>
  <c r="P20" i="7"/>
  <c r="P19" i="7"/>
  <c r="P18" i="7"/>
  <c r="P17" i="7"/>
  <c r="P16" i="7"/>
  <c r="P15" i="7"/>
  <c r="P14" i="7"/>
  <c r="P13" i="7"/>
  <c r="L46" i="7"/>
  <c r="L45" i="7"/>
  <c r="L44" i="7"/>
  <c r="L43" i="7"/>
  <c r="L42" i="7"/>
  <c r="L41" i="7"/>
  <c r="L40" i="7"/>
  <c r="L39" i="7"/>
  <c r="L38" i="7"/>
  <c r="L37" i="7"/>
  <c r="L36" i="7"/>
  <c r="L35" i="7"/>
  <c r="L34" i="7"/>
  <c r="L33" i="7"/>
  <c r="L32" i="7"/>
  <c r="L31" i="7"/>
  <c r="L30" i="7"/>
  <c r="L29" i="7"/>
  <c r="N29" i="7" s="1"/>
  <c r="AF29" i="7" s="1"/>
  <c r="L28" i="7"/>
  <c r="L27" i="7"/>
  <c r="L26" i="7"/>
  <c r="L25" i="7"/>
  <c r="L24" i="7"/>
  <c r="L23" i="7"/>
  <c r="L22" i="7"/>
  <c r="L21" i="7"/>
  <c r="L20" i="7"/>
  <c r="L19" i="7"/>
  <c r="L18" i="7"/>
  <c r="L17" i="7"/>
  <c r="L16" i="7"/>
  <c r="L15" i="7"/>
  <c r="L14" i="7"/>
  <c r="L13" i="7"/>
  <c r="H46" i="7"/>
  <c r="H45" i="7"/>
  <c r="H44" i="7"/>
  <c r="H43" i="7"/>
  <c r="H42" i="7"/>
  <c r="H41" i="7"/>
  <c r="H40" i="7"/>
  <c r="H39" i="7"/>
  <c r="H38" i="7"/>
  <c r="H37" i="7"/>
  <c r="H36" i="7"/>
  <c r="H35" i="7"/>
  <c r="H34" i="7"/>
  <c r="H33" i="7"/>
  <c r="H32" i="7"/>
  <c r="H31" i="7"/>
  <c r="H30" i="7"/>
  <c r="H29" i="7"/>
  <c r="H28" i="7"/>
  <c r="H27" i="7"/>
  <c r="H26" i="7"/>
  <c r="H25" i="7"/>
  <c r="H24" i="7"/>
  <c r="H22" i="7"/>
  <c r="H21" i="7"/>
  <c r="H20" i="7"/>
  <c r="H19" i="7"/>
  <c r="H18" i="7"/>
  <c r="H17" i="7"/>
  <c r="H16" i="7"/>
  <c r="H15" i="7"/>
  <c r="H14" i="7"/>
  <c r="H13" i="7"/>
  <c r="D46" i="7"/>
  <c r="D45" i="7"/>
  <c r="D44" i="7"/>
  <c r="D43" i="7"/>
  <c r="D42" i="7"/>
  <c r="D41" i="7"/>
  <c r="D40" i="7"/>
  <c r="D39" i="7"/>
  <c r="D38" i="7"/>
  <c r="D37" i="7"/>
  <c r="D36" i="7"/>
  <c r="D35" i="7"/>
  <c r="D34" i="7"/>
  <c r="D33" i="7"/>
  <c r="D32" i="7"/>
  <c r="D31" i="7"/>
  <c r="D30" i="7"/>
  <c r="D29" i="7"/>
  <c r="D28" i="7"/>
  <c r="D27" i="7"/>
  <c r="D26" i="7"/>
  <c r="D25" i="7"/>
  <c r="D24" i="7"/>
  <c r="D23" i="7"/>
  <c r="D22" i="7"/>
  <c r="D21" i="7"/>
  <c r="D20" i="7"/>
  <c r="D19" i="7"/>
  <c r="D18" i="7"/>
  <c r="D17" i="7"/>
  <c r="D16" i="7"/>
  <c r="D15" i="7"/>
  <c r="D14" i="7"/>
  <c r="D13" i="7"/>
  <c r="AB12" i="7"/>
  <c r="AD12" i="7" s="1"/>
  <c r="Q12" i="8"/>
  <c r="M12" i="8"/>
  <c r="K12" i="8"/>
  <c r="I12" i="8"/>
  <c r="G12" i="8"/>
  <c r="E14" i="8"/>
  <c r="S14" i="8" s="1"/>
  <c r="E12" i="8"/>
  <c r="S12" i="8" s="1"/>
  <c r="AF18" i="7" l="1"/>
  <c r="D22" i="14"/>
  <c r="H12" i="7"/>
  <c r="J12" i="7" s="1"/>
  <c r="J47" i="7" s="1"/>
  <c r="D12" i="4" s="1"/>
  <c r="D12" i="7"/>
  <c r="AE11" i="7" l="1"/>
  <c r="X12" i="7"/>
  <c r="T12" i="7"/>
  <c r="V12" i="7" s="1"/>
  <c r="P12" i="7"/>
  <c r="R12" i="7" s="1"/>
  <c r="L12" i="7"/>
  <c r="N12" i="7" s="1"/>
  <c r="AC47" i="7"/>
  <c r="AD11" i="7"/>
  <c r="Z11" i="7"/>
  <c r="U47" i="7"/>
  <c r="V11" i="7"/>
  <c r="Q47" i="7"/>
  <c r="R11" i="7"/>
  <c r="M47" i="7"/>
  <c r="N11" i="7"/>
  <c r="J11" i="7"/>
  <c r="R52" i="13"/>
  <c r="R51" i="13"/>
  <c r="R50" i="13"/>
  <c r="R49" i="13"/>
  <c r="R48" i="13"/>
  <c r="R47" i="13"/>
  <c r="R46" i="13"/>
  <c r="R45" i="13"/>
  <c r="R44" i="13"/>
  <c r="R43" i="13"/>
  <c r="R42" i="13"/>
  <c r="R41" i="13"/>
  <c r="R40" i="13"/>
  <c r="R39" i="13"/>
  <c r="R38" i="13"/>
  <c r="R37" i="13"/>
  <c r="R36" i="13"/>
  <c r="R35" i="13"/>
  <c r="R34" i="13"/>
  <c r="R33" i="13"/>
  <c r="R32" i="13"/>
  <c r="R31" i="13"/>
  <c r="R30" i="13"/>
  <c r="R29" i="13"/>
  <c r="R28" i="13"/>
  <c r="R27" i="13"/>
  <c r="R26" i="13"/>
  <c r="R25" i="13"/>
  <c r="R24" i="13"/>
  <c r="R23" i="13"/>
  <c r="R22" i="13"/>
  <c r="R21" i="13"/>
  <c r="R20" i="13"/>
  <c r="R19" i="13"/>
  <c r="R18" i="13"/>
  <c r="R17" i="13"/>
  <c r="R16" i="13"/>
  <c r="R15" i="13"/>
  <c r="R14" i="13"/>
  <c r="R13" i="13"/>
  <c r="R12" i="13"/>
  <c r="R11" i="13"/>
  <c r="J52" i="13"/>
  <c r="J51" i="13"/>
  <c r="J50" i="13"/>
  <c r="J49" i="13"/>
  <c r="J48" i="13"/>
  <c r="J47" i="13"/>
  <c r="J46" i="13"/>
  <c r="J45" i="13"/>
  <c r="J44" i="13"/>
  <c r="J43" i="13"/>
  <c r="J42" i="13"/>
  <c r="J41" i="13"/>
  <c r="J40" i="13"/>
  <c r="J39" i="13"/>
  <c r="J38" i="13"/>
  <c r="J37" i="13"/>
  <c r="J36" i="13"/>
  <c r="J35" i="13"/>
  <c r="J34" i="13"/>
  <c r="J33" i="13"/>
  <c r="J32" i="13"/>
  <c r="J31" i="13"/>
  <c r="J30" i="13"/>
  <c r="J29" i="13"/>
  <c r="J28" i="13"/>
  <c r="J27" i="13"/>
  <c r="J26" i="13"/>
  <c r="J25" i="13"/>
  <c r="J24" i="13"/>
  <c r="J23" i="13"/>
  <c r="J22" i="13"/>
  <c r="J21" i="13"/>
  <c r="J20" i="13"/>
  <c r="J19" i="13"/>
  <c r="J18" i="13"/>
  <c r="J17" i="13"/>
  <c r="J16" i="13"/>
  <c r="J15" i="13"/>
  <c r="J14" i="13"/>
  <c r="J13" i="13"/>
  <c r="J12" i="13"/>
  <c r="J11" i="13"/>
  <c r="X47" i="7" l="1"/>
  <c r="Z12" i="7"/>
  <c r="Z47" i="7" s="1"/>
  <c r="H12" i="4" s="1"/>
  <c r="AE47" i="7"/>
  <c r="V47" i="7"/>
  <c r="G12" i="4" s="1"/>
  <c r="R47" i="7"/>
  <c r="F12" i="4" s="1"/>
  <c r="H47" i="7"/>
  <c r="P47" i="7"/>
  <c r="T47" i="7"/>
  <c r="AB47" i="7"/>
  <c r="L47" i="7"/>
  <c r="R53" i="13"/>
  <c r="M53" i="13"/>
  <c r="E14" i="4" s="1"/>
  <c r="N53" i="13"/>
  <c r="F14" i="4" s="1"/>
  <c r="O53" i="13"/>
  <c r="G14" i="4" s="1"/>
  <c r="P53" i="13"/>
  <c r="H14" i="4" s="1"/>
  <c r="Q53" i="13"/>
  <c r="I14" i="4" s="1"/>
  <c r="K53" i="13"/>
  <c r="I53" i="13"/>
  <c r="H53" i="13"/>
  <c r="C14" i="4" s="1"/>
  <c r="F2" i="13"/>
  <c r="D14" i="4" l="1"/>
  <c r="J53" i="13"/>
  <c r="J13" i="10"/>
  <c r="J14" i="10"/>
  <c r="J15" i="10"/>
  <c r="J16" i="10"/>
  <c r="J17" i="10"/>
  <c r="J18" i="10"/>
  <c r="J19" i="10"/>
  <c r="J20" i="10"/>
  <c r="J21" i="10"/>
  <c r="J22" i="10"/>
  <c r="J23" i="10"/>
  <c r="J24" i="10"/>
  <c r="J25" i="10"/>
  <c r="J26" i="10"/>
  <c r="J27" i="10"/>
  <c r="J28" i="10"/>
  <c r="J29" i="10"/>
  <c r="J30" i="10"/>
  <c r="J31" i="10"/>
  <c r="J32" i="10"/>
  <c r="J33" i="10"/>
  <c r="J34" i="10"/>
  <c r="J35" i="10"/>
  <c r="J36" i="10"/>
  <c r="J37" i="10"/>
  <c r="J12" i="10"/>
  <c r="J11" i="10"/>
  <c r="J14" i="4" l="1"/>
  <c r="Q14" i="8" l="1"/>
  <c r="Q11" i="8"/>
  <c r="M14" i="8"/>
  <c r="M11" i="8"/>
  <c r="K14" i="8"/>
  <c r="K11" i="8"/>
  <c r="I14" i="8"/>
  <c r="I11" i="8"/>
  <c r="G14" i="8"/>
  <c r="G11" i="8"/>
  <c r="E11" i="8"/>
  <c r="G16" i="8" l="1"/>
  <c r="D13" i="4" s="1"/>
  <c r="S11" i="8"/>
  <c r="S16" i="8" s="1"/>
  <c r="M16" i="8"/>
  <c r="G13" i="4" s="1"/>
  <c r="K16" i="8"/>
  <c r="F13" i="4" s="1"/>
  <c r="R16" i="8"/>
  <c r="I16" i="8"/>
  <c r="E13" i="4" s="1"/>
  <c r="Q16" i="8"/>
  <c r="I13" i="4" s="1"/>
  <c r="I38" i="10"/>
  <c r="I15" i="4" s="1"/>
  <c r="H38" i="10"/>
  <c r="H15" i="4" s="1"/>
  <c r="G38" i="10"/>
  <c r="G15" i="4" s="1"/>
  <c r="F38" i="10"/>
  <c r="F15" i="4" s="1"/>
  <c r="E38" i="10"/>
  <c r="E15" i="4" s="1"/>
  <c r="D38" i="10"/>
  <c r="D15" i="4" s="1"/>
  <c r="C38" i="10"/>
  <c r="C15" i="4" s="1"/>
  <c r="J15" i="4" l="1"/>
  <c r="B46" i="7"/>
  <c r="B45" i="7"/>
  <c r="B44" i="7"/>
  <c r="B43" i="7"/>
  <c r="B42" i="7"/>
  <c r="B41" i="7"/>
  <c r="B40" i="7"/>
  <c r="B39" i="7"/>
  <c r="B38" i="7"/>
  <c r="B37" i="7"/>
  <c r="B36" i="7"/>
  <c r="B35" i="7"/>
  <c r="B34" i="7"/>
  <c r="B33" i="7"/>
  <c r="B32" i="7"/>
  <c r="B31" i="7"/>
  <c r="B30" i="7"/>
  <c r="B29" i="7"/>
  <c r="P16" i="8"/>
  <c r="L16" i="8"/>
  <c r="J16" i="8"/>
  <c r="H16" i="8"/>
  <c r="F16" i="8"/>
  <c r="D16" i="8"/>
  <c r="J38" i="10" l="1"/>
  <c r="E47" i="7" l="1"/>
  <c r="E2" i="10" l="1"/>
  <c r="F2" i="8" l="1"/>
  <c r="F11" i="7"/>
  <c r="B11" i="7" l="1"/>
  <c r="G1" i="7" l="1"/>
  <c r="E2" i="5"/>
  <c r="B14" i="7" l="1"/>
  <c r="B15" i="7"/>
  <c r="B16" i="7"/>
  <c r="B17" i="7"/>
  <c r="B18" i="7"/>
  <c r="B19" i="7"/>
  <c r="B20" i="7"/>
  <c r="B21" i="7"/>
  <c r="B22" i="7"/>
  <c r="B23" i="7"/>
  <c r="B24" i="7"/>
  <c r="B25" i="7"/>
  <c r="B26" i="7"/>
  <c r="B27" i="7"/>
  <c r="B28" i="7"/>
  <c r="B13" i="7"/>
  <c r="F12" i="7" l="1"/>
  <c r="B12" i="7"/>
  <c r="E53" i="7" l="1"/>
  <c r="E81" i="7" s="1"/>
  <c r="AF12" i="7"/>
  <c r="F47" i="7"/>
  <c r="C12" i="4" s="1"/>
  <c r="H16" i="4" l="1"/>
  <c r="G16" i="4"/>
  <c r="E16" i="8"/>
  <c r="C13" i="4" s="1"/>
  <c r="C16" i="4" s="1"/>
  <c r="F16" i="4" l="1"/>
  <c r="J13" i="4"/>
  <c r="AD47" i="7" l="1"/>
  <c r="I16" i="4" s="1"/>
  <c r="AF47" i="7"/>
  <c r="N47" i="7"/>
  <c r="E12" i="4" s="1"/>
  <c r="J12" i="4" s="1"/>
  <c r="E16" i="4" l="1"/>
  <c r="D16" i="4" l="1"/>
  <c r="J11" i="4" l="1"/>
  <c r="C20" i="4" s="1"/>
</calcChain>
</file>

<file path=xl/sharedStrings.xml><?xml version="1.0" encoding="utf-8"?>
<sst xmlns="http://schemas.openxmlformats.org/spreadsheetml/2006/main" count="323" uniqueCount="167">
  <si>
    <t>RFP # 710-24-0001</t>
  </si>
  <si>
    <t>Attachment E - Cost Proposal Template</t>
  </si>
  <si>
    <t>State of Arkansas Department of Human Services</t>
  </si>
  <si>
    <t>710-24-0001</t>
  </si>
  <si>
    <t>Introduction</t>
  </si>
  <si>
    <t>Table of Contents</t>
  </si>
  <si>
    <t>Tab #</t>
  </si>
  <si>
    <t>Tab Title</t>
  </si>
  <si>
    <t>Description</t>
  </si>
  <si>
    <t>Title</t>
  </si>
  <si>
    <t>Title and Cover Page</t>
  </si>
  <si>
    <t>Introduction and Table of Contents</t>
  </si>
  <si>
    <t>Cost Proposal Summary</t>
  </si>
  <si>
    <t>Worksheet which summarizes the Respondent's total proposed costs</t>
  </si>
  <si>
    <t>Assessment Rates</t>
  </si>
  <si>
    <t>Worksheet to Itemize Assessment, Reassessment &amp; Tier Determination rates</t>
  </si>
  <si>
    <t>Design, Development and Implementation</t>
  </si>
  <si>
    <t>Worksheet for one-time, total solution Design, Development, and Implementation  project costs</t>
  </si>
  <si>
    <t>Systems M&amp;O</t>
  </si>
  <si>
    <t>Worksheet for Respondent to calculate Maintenance and Operations costs</t>
  </si>
  <si>
    <t>Software/Hardware Costs</t>
  </si>
  <si>
    <t>Worksheet for Respondent to itemize expected software/hardware expenses</t>
  </si>
  <si>
    <t>Other Costs</t>
  </si>
  <si>
    <t>Worksheet for Respondent to itemize all other expenses</t>
  </si>
  <si>
    <t>Staffing Rates</t>
  </si>
  <si>
    <t>Worksheet for itemizing hourly rate structures for proposed project personnel</t>
  </si>
  <si>
    <t>Respondent Name:</t>
  </si>
  <si>
    <t>Please Complete Yellow Shaded Regions</t>
  </si>
  <si>
    <r>
      <rPr>
        <b/>
        <sz val="11"/>
        <color rgb="FF000000"/>
        <rFont val="Arial"/>
      </rPr>
      <t xml:space="preserve">Instructions: </t>
    </r>
    <r>
      <rPr>
        <sz val="11"/>
        <color rgb="FF000000"/>
        <rFont val="Arial"/>
      </rPr>
      <t xml:space="preserve">Respondents must only fill in their name in the yellow-shaded cell. All other cells will populate from the other tabs. Each Respondent will be evaluated based on their overal total costs. </t>
    </r>
    <r>
      <rPr>
        <b/>
        <sz val="11"/>
        <color rgb="FF000000"/>
        <rFont val="Arial"/>
      </rPr>
      <t xml:space="preserve">  </t>
    </r>
    <r>
      <rPr>
        <sz val="11"/>
        <color rgb="FF000000"/>
        <rFont val="Arial"/>
      </rPr>
      <t xml:space="preserve">It is the Respondent's responsibility to ensure that costs on this sheet reflect the full Proposal cost for the services outlined in the RFP. 
</t>
    </r>
    <r>
      <rPr>
        <b/>
        <sz val="11"/>
        <color rgb="FF000000"/>
        <rFont val="Arial"/>
      </rPr>
      <t xml:space="preserve">
Respondents must enter the amount listed in cell C20 of TAB 3 submit the Cost Proposal Template with the Official Bid Price.  This is the number to be used in scoring Respondents' cost proposals. </t>
    </r>
  </si>
  <si>
    <t>Table 1: Total Cost Summary (included in the cost evaluation)</t>
  </si>
  <si>
    <t>Year 1 Cost</t>
  </si>
  <si>
    <t xml:space="preserve">Year 2 Cost </t>
  </si>
  <si>
    <t>Year 3 Cost</t>
  </si>
  <si>
    <t xml:space="preserve">Year 4 Cost </t>
  </si>
  <si>
    <t xml:space="preserve">Year 5 Cost </t>
  </si>
  <si>
    <t xml:space="preserve">Year 6 Cost </t>
  </si>
  <si>
    <t xml:space="preserve">Year 7 Cost </t>
  </si>
  <si>
    <t>Total Cost</t>
  </si>
  <si>
    <t>Assessment Rate Costs</t>
  </si>
  <si>
    <t>DDI Costs</t>
  </si>
  <si>
    <t>Systems M&amp;O Cost</t>
  </si>
  <si>
    <t>Total</t>
  </si>
  <si>
    <t>7-Year Bid Total:</t>
  </si>
  <si>
    <t xml:space="preserve">Assessment, Reassement and Associated Tier Determination Rates </t>
  </si>
  <si>
    <r>
      <rPr>
        <b/>
        <sz val="11"/>
        <color rgb="FF000000"/>
        <rFont val="Arial"/>
      </rPr>
      <t>Instructions:</t>
    </r>
    <r>
      <rPr>
        <sz val="11"/>
        <color rgb="FF000000"/>
        <rFont val="Arial"/>
      </rPr>
      <t xml:space="preserve"> Please fill in the cells shaded in yellow. Cells not shaded yellow are locked and cannot be altered. Note that the blue cells will populate automatically.                                </t>
    </r>
    <r>
      <rPr>
        <sz val="11"/>
        <color rgb="FFFFFFFF"/>
        <rFont val="Arial"/>
      </rPr>
      <t xml:space="preserve">. </t>
    </r>
    <r>
      <rPr>
        <sz val="11"/>
        <color rgb="FF000000"/>
        <rFont val="Arial"/>
      </rPr>
      <t xml:space="preserve">                                                                                                                                                                                                                                                                                    Enter propsed rates for each category type for each potential year of the contrcat through the maximum extention of 7-years.                                                                                               </t>
    </r>
    <r>
      <rPr>
        <sz val="11"/>
        <color rgb="FFFFFFFF"/>
        <rFont val="Arial"/>
      </rPr>
      <t>.</t>
    </r>
    <r>
      <rPr>
        <sz val="11"/>
        <color rgb="FF000000"/>
        <rFont val="Arial"/>
      </rPr>
      <t xml:space="preserve">                                                                                                                                                                                                                                                                                      Annual Estimates of Initial Assessments and Reassessments in each population category are used for cost proposal calculation and scoring only.  These estimated numbers are derived from historical data.  The actual number of Initial Assessments and Reassessments will vary by year and population category depending on the needs of the identified populations, revisions in Federal requirements, and other factors affecting the service.                                                                                                                                                                                                                                          </t>
    </r>
    <r>
      <rPr>
        <sz val="11"/>
        <color rgb="FFFFFFFF"/>
        <rFont val="Arial"/>
      </rPr>
      <t>.</t>
    </r>
    <r>
      <rPr>
        <sz val="11"/>
        <color rgb="FF000000"/>
        <rFont val="Arial"/>
      </rPr>
      <t xml:space="preserve">                                                                                                                                                                                                                                                                                      Assessments, Reassements, and their associated Tier Determinations will bill monthly according to actual utilization, subject to final negotiations.                                                                                                        </t>
    </r>
    <r>
      <rPr>
        <sz val="11"/>
        <color rgb="FFFFFFFF"/>
        <rFont val="Arial"/>
      </rPr>
      <t xml:space="preserve">.  </t>
    </r>
    <r>
      <rPr>
        <sz val="11"/>
        <color rgb="FF000000"/>
        <rFont val="Arial"/>
      </rPr>
      <t xml:space="preserve">                                                                                                                                                                                                                                                                                      Please note that it is the responsibility of the Respondent to ensure spreadsheet calculations are correct. </t>
    </r>
  </si>
  <si>
    <t>Contract Year 1</t>
  </si>
  <si>
    <t>Contract Year 2</t>
  </si>
  <si>
    <t>Contract Year 3</t>
  </si>
  <si>
    <t>Contract Year 4</t>
  </si>
  <si>
    <t>Contract Year 5</t>
  </si>
  <si>
    <t>Contract Year 6</t>
  </si>
  <si>
    <t>Contract Year 7</t>
  </si>
  <si>
    <t>Per Assessment Rate</t>
  </si>
  <si>
    <t>Estimated Annual Assessments</t>
  </si>
  <si>
    <t>Estimated Annual Cost</t>
  </si>
  <si>
    <t>Elderly, Aging, and Physically Disabled Initial Asssessment &amp; Tier Determination</t>
  </si>
  <si>
    <t>Elderly, Aging, and Physically Disabled Reasssessment &amp; Tier Determination</t>
  </si>
  <si>
    <t>Behavioral Health Initial Asssessment &amp; Tier Determination</t>
  </si>
  <si>
    <t>Behavioral Health Reasssessment &amp; Tier Determination</t>
  </si>
  <si>
    <t>Intellectual/Developmental Disability Initial Asssessment &amp; Tier Determination</t>
  </si>
  <si>
    <t>Intellectual/Developmental Disability Reasssessment &amp; Tier Determination</t>
  </si>
  <si>
    <t>Personal Care Initial Asssessment &amp; Tier Determination*</t>
  </si>
  <si>
    <t>Personal Care Reasssessment &amp; Tier Determination*</t>
  </si>
  <si>
    <t>Total Estimated Annual Cost</t>
  </si>
  <si>
    <t xml:space="preserve">*Independent Choices assessments are included under the Personal Care categories on this table. </t>
  </si>
  <si>
    <t xml:space="preserve">7-Year Total Estimated Cost for Assessments, Reassements and Associated Tier Determinations  </t>
  </si>
  <si>
    <t xml:space="preserve"> </t>
  </si>
  <si>
    <r>
      <rPr>
        <b/>
        <sz val="11"/>
        <color rgb="FF000000"/>
        <rFont val="Arial"/>
      </rPr>
      <t>Instructions:</t>
    </r>
    <r>
      <rPr>
        <sz val="11"/>
        <color rgb="FF000000"/>
        <rFont val="Arial"/>
      </rPr>
      <t xml:space="preserve"> Please fill in the cells shaded in yellow. Cells not shaded yellow are locked and cannot be altered. Note that the blue cells will populate automatically. 
On this tab, Respondents will use the staff positions and rates provided on tab 9. "Staffing Rates" to price the various activities required to plan, manage, design, develop, implement, and maintain the Future System, as contemplated by the RFP. 
In the first section </t>
    </r>
    <r>
      <rPr>
        <u/>
        <sz val="11"/>
        <color rgb="FF000000"/>
        <rFont val="Arial"/>
      </rPr>
      <t xml:space="preserve">Hours By Activity </t>
    </r>
    <r>
      <rPr>
        <sz val="11"/>
        <color rgb="FF000000"/>
        <rFont val="Arial"/>
      </rPr>
      <t xml:space="preserve">Respondents will provide the total hours per position for the Activity specified by the listed RFP section(s). </t>
    </r>
    <r>
      <rPr>
        <b/>
        <sz val="11"/>
        <color rgb="FF000000"/>
        <rFont val="Arial"/>
      </rPr>
      <t>Please Note</t>
    </r>
    <r>
      <rPr>
        <sz val="11"/>
        <color rgb="FF000000"/>
        <rFont val="Arial"/>
      </rPr>
      <t>: this RFP does not mandate a particular implementation strategy, so while these activities are presented in an order, it is not required that they be expressly completed in total in this order (</t>
    </r>
    <r>
      <rPr>
        <i/>
        <sz val="11"/>
        <color rgb="FF000000"/>
        <rFont val="Arial"/>
      </rPr>
      <t>e.g.,</t>
    </r>
    <r>
      <rPr>
        <sz val="11"/>
        <color rgb="FF000000"/>
        <rFont val="Arial"/>
      </rPr>
      <t xml:space="preserve"> you are not required to). The costs calculated across these activities will be summed to formulate the "total performed labor cost" for the DDI phase.  (Please note, other one-time expenses can be added to tab 7. "Other Costs"). 
To ensure project quality and timeliness, the Contract resulting from this RFP will pay the Contractor for the completion of milestones and deliverables. To that end, the State wishes to understand how Respondent would allocate the proposed Cost for System Development and Implementation across those deliverables and milestones. In the </t>
    </r>
    <r>
      <rPr>
        <u/>
        <sz val="11"/>
        <color rgb="FF000000"/>
        <rFont val="Arial"/>
      </rPr>
      <t>Proposed Allocation to Deliverables and Milestones</t>
    </r>
    <r>
      <rPr>
        <sz val="11"/>
        <color rgb="FF000000"/>
        <rFont val="Arial"/>
      </rPr>
      <t xml:space="preserve"> (beginning in row 55 below) Respondents should propose how each activity's proposed cost would be allocated across deliverables and milestone related to that activity.</t>
    </r>
    <r>
      <rPr>
        <b/>
        <sz val="11"/>
        <color rgb="FF000000"/>
        <rFont val="Arial"/>
      </rPr>
      <t xml:space="preserve"> </t>
    </r>
    <r>
      <rPr>
        <sz val="11"/>
        <color rgb="FF000000"/>
        <rFont val="Arial"/>
      </rPr>
      <t>The deliverables listed in RFP Section 2</t>
    </r>
    <r>
      <rPr>
        <sz val="11"/>
        <color rgb="FFC00000"/>
        <rFont val="Arial"/>
      </rPr>
      <t xml:space="preserve"> </t>
    </r>
    <r>
      <rPr>
        <sz val="11"/>
        <color rgb="FF000000"/>
        <rFont val="Arial"/>
      </rPr>
      <t xml:space="preserve">are located in the appropriate column, but there are several blank rows where Respondents may list other payment points or deliverables. This information is not scored, nor will it necessarily be accepted by the State when developing the final Contract. It is provided to help facilitate negotiations with the State and the Contract Awardee in developing the final Contract payment schedule. </t>
    </r>
    <r>
      <rPr>
        <b/>
        <sz val="11"/>
        <color rgb="FF000000"/>
        <rFont val="Arial"/>
      </rPr>
      <t>Please note</t>
    </r>
    <r>
      <rPr>
        <sz val="11"/>
        <color rgb="FF000000"/>
        <rFont val="Arial"/>
      </rPr>
      <t xml:space="preserve">: the State intends that a portion of each deliverable/milestone payment will be withheld pending the final implementation, the precise specifics of which will be finalized during Contract negotiations.
</t>
    </r>
  </si>
  <si>
    <t>Hours by Activity</t>
  </si>
  <si>
    <t>Year 1</t>
  </si>
  <si>
    <t>Year 2</t>
  </si>
  <si>
    <t>Year 3</t>
  </si>
  <si>
    <t>Year 4</t>
  </si>
  <si>
    <t>Year 5</t>
  </si>
  <si>
    <t>Year 6</t>
  </si>
  <si>
    <t>Year 7</t>
  </si>
  <si>
    <t>Position Title</t>
  </si>
  <si>
    <t xml:space="preserve">Activity </t>
  </si>
  <si>
    <t>HOURLY Billable Rate Per Position</t>
  </si>
  <si>
    <t>Total hours per position to complete Activity</t>
  </si>
  <si>
    <t>Total cost per position to complete Activity</t>
  </si>
  <si>
    <t>Total hours per position to complete  all Activities</t>
  </si>
  <si>
    <t>Total cost per position to complete all Activities</t>
  </si>
  <si>
    <t>Project Planning</t>
  </si>
  <si>
    <t>DDI</t>
  </si>
  <si>
    <t>Deliverable Staffing Total:</t>
  </si>
  <si>
    <t xml:space="preserve">Proposed Allocation to Deliverables &amp; Milestones </t>
  </si>
  <si>
    <t xml:space="preserve">Phase I. Project Planning
</t>
  </si>
  <si>
    <t>Phase II.  Design, Development, &amp; Implementation</t>
  </si>
  <si>
    <t>Total Proposed Cost for Activity</t>
  </si>
  <si>
    <t>Deliverable/Milestone</t>
  </si>
  <si>
    <t xml:space="preserve">Proposed
 Allocation for
Key Deliverables &amp; Milestones </t>
  </si>
  <si>
    <t>Deliverables Expectation Document</t>
  </si>
  <si>
    <t>Project Initiation Checklist</t>
  </si>
  <si>
    <t>Status Reporting</t>
  </si>
  <si>
    <t>Requirements Validation Document (RVD)</t>
  </si>
  <si>
    <t>Project Management Plan</t>
  </si>
  <si>
    <t>Business Design Document</t>
  </si>
  <si>
    <t>Project Schedule</t>
  </si>
  <si>
    <t>Interfaces Control Document</t>
  </si>
  <si>
    <t>Schedule Management Plan</t>
  </si>
  <si>
    <t>Data Conversion Testing Report and Results</t>
  </si>
  <si>
    <t>Communications Management Plan</t>
  </si>
  <si>
    <t>System Integration Test Readiness Checklist</t>
  </si>
  <si>
    <t>Resource Management Plan</t>
  </si>
  <si>
    <t>System Integration Testing (SIT) Report and Results</t>
  </si>
  <si>
    <t>Requirements Management Plan</t>
  </si>
  <si>
    <t>UAT Readiness Checklist</t>
  </si>
  <si>
    <t>Assets Management Plan and Inventory</t>
  </si>
  <si>
    <t>UAT Report and Results</t>
  </si>
  <si>
    <t>Facilities Management Plan</t>
  </si>
  <si>
    <t>Training Materials</t>
  </si>
  <si>
    <t>Configuration Management Plan</t>
  </si>
  <si>
    <t>System Documentation</t>
  </si>
  <si>
    <t>Performance Management Plan</t>
  </si>
  <si>
    <t>Operational Readiness Review</t>
  </si>
  <si>
    <t>Data Conversion Plan</t>
  </si>
  <si>
    <t xml:space="preserve">Project Close-out Checklist </t>
  </si>
  <si>
    <t>Test Management Plan</t>
  </si>
  <si>
    <t>insert proposed deliverable or milestone</t>
  </si>
  <si>
    <t>System Security and Privacy Management Plan</t>
  </si>
  <si>
    <t>Training Plan</t>
  </si>
  <si>
    <t>Implementation Plan</t>
  </si>
  <si>
    <t>Certification Management Plan</t>
  </si>
  <si>
    <t>Disaster Recovery and Business Continuity and Contingency Plan (DR/BCCP)</t>
  </si>
  <si>
    <t>Amount to be Allocated</t>
  </si>
  <si>
    <t>Detailed Cost of Systems M&amp;O</t>
  </si>
  <si>
    <t>Blended Hourly Rate</t>
  </si>
  <si>
    <t>Hours Proposed per Year</t>
  </si>
  <si>
    <t>Cost per Year</t>
  </si>
  <si>
    <t>Total Hours</t>
  </si>
  <si>
    <t>Assessment Administration*</t>
  </si>
  <si>
    <t>Hosting</t>
  </si>
  <si>
    <t>M &amp; O Support**</t>
  </si>
  <si>
    <t>Enhancements, and Modifications/Pool</t>
  </si>
  <si>
    <t>M&amp;O Turnover Services</t>
  </si>
  <si>
    <t>*Any administration overhead costs associated with the performance of assessments and Tier Determination not captured in the per assessment rate included in Tab 4 'Rates'</t>
  </si>
  <si>
    <t>**Only include M&amp;O costs in contract years during or after the proposed Go-Live date.</t>
  </si>
  <si>
    <r>
      <t xml:space="preserve">Instructions: </t>
    </r>
    <r>
      <rPr>
        <sz val="11"/>
        <color rgb="FF000000"/>
        <rFont val="Arial"/>
        <family val="2"/>
      </rPr>
      <t xml:space="preserve">Please fill in the cells shaded in yellow. Note that the blue cells will populate automatically.
On this tab the Respondents shall list all software and hardware costs (not including hosting costs) which will be payable as part of this contract. These costs should include any licensing necessary to cover all environments (e.g., Development, Test, Training, Production), any other fees or service charges.
</t>
    </r>
    <r>
      <rPr>
        <b/>
        <sz val="11"/>
        <color rgb="FF000000"/>
        <rFont val="Arial"/>
        <family val="2"/>
      </rPr>
      <t xml:space="preserve">
</t>
    </r>
    <r>
      <rPr>
        <sz val="11"/>
        <color rgb="FF000000"/>
        <rFont val="Arial"/>
        <family val="2"/>
      </rPr>
      <t>DDI Period columns should include purchase costs and annual maintenance fees for software/hardware during the DDI period. Year 1 - Year 7 columns should include the software/hardware purchase costs and annual maintenance fees for that specific contract year.</t>
    </r>
    <r>
      <rPr>
        <b/>
        <sz val="11"/>
        <color rgb="FF000000"/>
        <rFont val="Arial"/>
        <family val="2"/>
      </rPr>
      <t xml:space="preserve">  “Please note: the State is not requesting nor expecting Contractor furnished hardware for the State’s use (i.e., computers or mobile devices for end users). However, if a Bidder does include “Hardware”, it should explain the purpose for listing such hardware and list all costs and fees of that nature to be included on TAB 7, and Not on TAB 8.</t>
    </r>
  </si>
  <si>
    <t>Table 1: Software/Hardware Costs Price Sheet</t>
  </si>
  <si>
    <t>CI Number</t>
  </si>
  <si>
    <t>Software/Hardware</t>
  </si>
  <si>
    <t xml:space="preserve"> Product</t>
  </si>
  <si>
    <t>Number of Licenses</t>
  </si>
  <si>
    <t>License Type</t>
  </si>
  <si>
    <t xml:space="preserve">COTS or Proprietary </t>
  </si>
  <si>
    <t>DDI Period</t>
  </si>
  <si>
    <t>Annual Maintenance Period</t>
  </si>
  <si>
    <t>Year2</t>
  </si>
  <si>
    <r>
      <rPr>
        <b/>
        <sz val="11"/>
        <color theme="1"/>
        <rFont val="Arial"/>
        <family val="2"/>
      </rPr>
      <t xml:space="preserve">Instructions: </t>
    </r>
    <r>
      <rPr>
        <sz val="11"/>
        <color theme="1"/>
        <rFont val="Arial"/>
        <family val="2"/>
      </rPr>
      <t>Please fill in the cells shaded in yellow. Cells not shaded yellow are locked and cannot be altered. Note that the blue cells will populate automatically.
On this tab the Respondents shall list all other costs (not including hosting costs) which will be payable as part of this contract. These costs can include any licensing necessary to cover all environments (e.g., Development, Test, Training, Production), any other fees or service charges. Not withstanding hosting costs, if a cost is not listed on tabs 4 through 7, it will not be a payable cost under the Contract.  Costs incurred as one-time costs, on-going costs, or both, may be entered here on tab 8. The State expects initial one-time costs to be entered in the Year 1 column.
It is the State's intent to have these costs invoiced monthly, however this will be finalized during contract negotiations. 
It is the responsibility of the Respondent to ensure spreadsheet calculations are correct. The State reserves the right to purchase any proposed software products directly.</t>
    </r>
  </si>
  <si>
    <t>Table 1: Summary of Other Costs</t>
  </si>
  <si>
    <t>Item</t>
  </si>
  <si>
    <t>Year 1 Costs</t>
  </si>
  <si>
    <t>Year 2 Costs</t>
  </si>
  <si>
    <t>Year 3 Costs</t>
  </si>
  <si>
    <t>Year 4 Costs</t>
  </si>
  <si>
    <t>Year 5 Costs</t>
  </si>
  <si>
    <t>Year 6 Costs</t>
  </si>
  <si>
    <t>Year 7 Costs</t>
  </si>
  <si>
    <t>Example: License System X</t>
  </si>
  <si>
    <r>
      <t xml:space="preserve">Instructions: </t>
    </r>
    <r>
      <rPr>
        <sz val="11"/>
        <color theme="1"/>
        <rFont val="Arial"/>
        <family val="2"/>
      </rPr>
      <t>Please fill in the cells shaded in yellow. Note that the blue cells will populate automatically. List a Position Title for each staff member necessary to complete all activities listed in the RFP (including both DDI and M&amp;O). Enter the Hourly Billable Rate per Positions for each Position Title, for each contract year. The Hourly Billable Rate should factor in all costs including applicable purchase, delivery, tax, services, safety, license, travel, per diem, Respondent's staff training, facilities, and other such items necessary to complete all deliverables. The Respondent may include additional roles to accurately represent the various classifications and grades of its personnel. The information in this tab will be used throughout the cost proposal to calculate the total cost for the DDI, M&amp;O, and subsequently, the Total DDI and Total M&amp;O Cost, Other Costs, and Hosting Cost (on the Cost Proposal Summary tab).</t>
    </r>
  </si>
  <si>
    <t>Table 1: Position Titles and Rates</t>
  </si>
  <si>
    <t>Position Description</t>
  </si>
  <si>
    <t>Example - Analyst</t>
  </si>
  <si>
    <t>Organizes collected data; analyzes data; assist in developing reports</t>
  </si>
  <si>
    <r>
      <rPr>
        <sz val="11"/>
        <color rgb="FF000000"/>
        <rFont val="Arial"/>
      </rPr>
      <t>This Template provides a structured approach for proposing the costs associated with delivering this RFP's requirements. Each Respondent must fill out all applicable worksheets and cells as described by the Template and individual worksheet instructions.  This Template is the formal Cost Proposal for the Respondent's Proposal.  The Respondent warrants that all costs associated with the services as requested in this RFP are included in this Template. Failure to adequately represent all costs as requested in this RFP may be grounds for Proposal disqualification at the sole discretion of the State.
Where costs are requested on an annual basis, the year refers to the appropriate year of the Contract (</t>
    </r>
    <r>
      <rPr>
        <i/>
        <sz val="11"/>
        <color rgb="FF000000"/>
        <rFont val="Arial"/>
      </rPr>
      <t>i.e.</t>
    </r>
    <r>
      <rPr>
        <sz val="11"/>
        <color rgb="FF000000"/>
        <rFont val="Arial"/>
      </rPr>
      <t xml:space="preserve"> Year 1 refers to the first year of the Contract rather than calendar or Federal fiscal year). Respondents must complete the Cost Proposal with the expected cost rate based on the anticipated Contract start date as stated in the RFP. However, should the Contract start date shift for any reason, the State expects Contractor to honor the costs as stated in their Cost Proposal. The State understands that this Contract may begin in the middle of a fiscal or calendar year. The awarded Contract will be aligned to appropriate calendar and/or fiscal years during Contract negotiations. The total bid cost is a firm fixed price Proposal and the determination of the Contract start date will not affect the total bid price.
This workbook contains cost information required for submission of a Proposal for the Services in this RFP. The worksheets within this Response Template are listed below.  All worksheets must be completed.  Any Proposals that do not provide complete cost information may be excluded from the competitive field.
</t>
    </r>
    <r>
      <rPr>
        <b/>
        <sz val="11"/>
        <color rgb="FF000000"/>
        <rFont val="Arial"/>
      </rPr>
      <t xml:space="preserve">• </t>
    </r>
    <r>
      <rPr>
        <sz val="11"/>
        <color rgb="FF000000"/>
        <rFont val="Arial"/>
      </rPr>
      <t xml:space="preserve">Cells requiring Respondent data entry are shaded in yellow to clearly indicate which cells are available for data entry.
</t>
    </r>
    <r>
      <rPr>
        <b/>
        <sz val="11"/>
        <color rgb="FF000000"/>
        <rFont val="Arial"/>
      </rPr>
      <t xml:space="preserve">• </t>
    </r>
    <r>
      <rPr>
        <sz val="11"/>
        <color rgb="FF000000"/>
        <rFont val="Arial"/>
      </rPr>
      <t xml:space="preserve">Cells shaded in grey or blue are locked and cannot be altered. Blue cells will populate automatically.
</t>
    </r>
    <r>
      <rPr>
        <b/>
        <sz val="11"/>
        <color rgb="FF000000"/>
        <rFont val="Arial"/>
      </rPr>
      <t xml:space="preserve">• </t>
    </r>
    <r>
      <rPr>
        <sz val="11"/>
        <color rgb="FF000000"/>
        <rFont val="Arial"/>
      </rPr>
      <t xml:space="preserve">Do NOT add, edit or adjust cells unless specifically requested to do so.
</t>
    </r>
    <r>
      <rPr>
        <b/>
        <sz val="11"/>
        <color rgb="FF000000"/>
        <rFont val="Arial"/>
      </rPr>
      <t xml:space="preserve">• </t>
    </r>
    <r>
      <rPr>
        <sz val="11"/>
        <color rgb="FF000000"/>
        <rFont val="Arial"/>
      </rPr>
      <t xml:space="preserve">It is the Respondent's responsibility to validate the integrity of the Cost Workbook formulas and links where applicable.
</t>
    </r>
    <r>
      <rPr>
        <b/>
        <sz val="11"/>
        <color rgb="FF000000"/>
        <rFont val="Arial"/>
      </rPr>
      <t xml:space="preserve">Key Assumptions:
• </t>
    </r>
    <r>
      <rPr>
        <sz val="11"/>
        <color rgb="FF000000"/>
        <rFont val="Arial"/>
      </rPr>
      <t xml:space="preserve">Respondents must abide by the deadlines detailed in the RFP.
• The costs proposed in this workbook should include any cost associated with any system feature or attribute proposed in a Respondent's proposal. By way of example, if a Respondent's Functional Matrix indicates that a "Tier 2" feature can be provided through customization, then the cost of that customization will be included in the proposed costs in this template.                                                                                                                                                                                                                                                             • Any cost not included in this template is not billable under a contract established from this solicitation, 
</t>
    </r>
    <r>
      <rPr>
        <b/>
        <sz val="11"/>
        <color rgb="FF000000"/>
        <rFont val="Arial"/>
      </rPr>
      <t>Instructions:</t>
    </r>
    <r>
      <rPr>
        <sz val="11"/>
        <color rgb="FF000000"/>
        <rFont val="Arial"/>
      </rPr>
      <t xml:space="preserve">  Please do not alter this tab. </t>
    </r>
  </si>
  <si>
    <r>
      <rPr>
        <b/>
        <sz val="11"/>
        <rFont val="Arial"/>
        <family val="2"/>
      </rPr>
      <t>Instructions:</t>
    </r>
    <r>
      <rPr>
        <sz val="11"/>
        <rFont val="Arial"/>
        <family val="2"/>
      </rPr>
      <t xml:space="preserve"> Please fill in the cells shaded in yellow. Cells not shaded yellow are locked and cannot be altered. Note that the blue cells will populate automatically. Please note that 
The State will engage the Contractor to provide M&amp;O Support after the completion of the DDI phase of the project. Given that State Contracts are capped at a maximum possible length of 7 years, and given that the DDI phase proposed by a Respondent may be of different length across proposals, it is likely that the duration of the M&amp;O phase is different from proposal to proposal. Respondents should list any anticipated M&amp;O costs during each contract year. If, by way of example, a Respondent is proposing a DDI phase that will last 1.5 years, the Year 2 section should contain M&amp;O expenses for 6 months, and each year section thereafter (Years 3 through 7) should include M&amp;O expenses for 12 months. In this example, the “Year 1” section should be left blank.
The State requests this form include a “blended hourly rate” for Contract Years with M&amp;O. In Rows 11 and 12 for each applicable year, the Respondent should list the number of hours it expects to spend on this work. The total for "Assessment Administration," "Hosting,” and “Technical Support” will be the amount, in that calendar year, that the Contractor shall receive in the performance of its M&amp;O duties (a “fixed fee”, to be invoiced in monthly increments). Unused hours in the modification enhancement pool from an earlier contract period will roll over into the subsequent contract period. However, enhancement pool hours are not guaranteed billable hours to the vendor and will be utlized at the sole discretion of DHS.
The State also plans to have a “pool” of hours available in the Contract for use on anticipated enhancements, modifications or upgrades. The State must authorize the use of these hours and the Contractor’s receipt of these funds is not guaranteed. These hours will be billed to the State at the year's blended hourly rate used to calculate the other M&amp;O costs.  To ensure consistent comparison, the State has estimated 1,500 hours per year. 
It is the State's intent to have these costs invoiced monthly, however this will be finalized during contract negotiations. 
It is the responsibility of the Respondent to ensure spreadsheet calculations are correct.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</si>
</sst>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409]mmmm\ d\,\ yyyy;@"/>
    <numFmt numFmtId="166" formatCode="&quot;$&quot;#,##0.00"/>
    <numFmt numFmtId="167" formatCode="0;;;@"/>
  </numFmts>
  <fonts count="34" x14ac:knownFonts="1">
    <font>
      <sz val="11"/>
      <color theme="1"/>
      <name val="Calibri"/>
      <family val="2"/>
      <scheme val="minor"/>
    </font>
    <font>
      <sz val="11"/>
      <color theme="1"/>
      <name val="Calibri"/>
      <family val="2"/>
      <scheme val="minor"/>
    </font>
    <font>
      <b/>
      <sz val="20"/>
      <name val="Arial"/>
      <family val="2"/>
    </font>
    <font>
      <b/>
      <sz val="10"/>
      <name val="Arial"/>
      <family val="2"/>
    </font>
    <font>
      <sz val="10"/>
      <name val="Arial"/>
      <family val="2"/>
    </font>
    <font>
      <sz val="8"/>
      <name val="Arial"/>
      <family val="2"/>
    </font>
    <font>
      <b/>
      <sz val="25"/>
      <name val="Arial"/>
      <family val="2"/>
    </font>
    <font>
      <sz val="18"/>
      <name val="Arial"/>
      <family val="2"/>
    </font>
    <font>
      <b/>
      <sz val="22"/>
      <name val="Arial"/>
      <family val="2"/>
    </font>
    <font>
      <sz val="22"/>
      <name val="Arial"/>
      <family val="2"/>
    </font>
    <font>
      <sz val="11"/>
      <color theme="1"/>
      <name val="Arial"/>
      <family val="2"/>
    </font>
    <font>
      <b/>
      <sz val="11"/>
      <color theme="1"/>
      <name val="Arial"/>
      <family val="2"/>
    </font>
    <font>
      <b/>
      <u/>
      <sz val="11"/>
      <color theme="1"/>
      <name val="Arial"/>
      <family val="2"/>
    </font>
    <font>
      <i/>
      <sz val="11"/>
      <color theme="1"/>
      <name val="Arial"/>
      <family val="2"/>
    </font>
    <font>
      <u/>
      <sz val="11"/>
      <color theme="1"/>
      <name val="Arial"/>
      <family val="2"/>
    </font>
    <font>
      <sz val="10"/>
      <color theme="1"/>
      <name val="Arial"/>
      <family val="2"/>
    </font>
    <font>
      <b/>
      <i/>
      <sz val="11"/>
      <color theme="1"/>
      <name val="Arial"/>
      <family val="2"/>
    </font>
    <font>
      <b/>
      <sz val="11"/>
      <color rgb="FFFF0000"/>
      <name val="Arial"/>
      <family val="2"/>
    </font>
    <font>
      <sz val="11"/>
      <color rgb="FFFF0000"/>
      <name val="Arial"/>
      <family val="2"/>
    </font>
    <font>
      <b/>
      <sz val="12"/>
      <color theme="1"/>
      <name val="Arial"/>
      <family val="2"/>
    </font>
    <font>
      <sz val="8"/>
      <name val="Calibri"/>
      <family val="2"/>
      <scheme val="minor"/>
    </font>
    <font>
      <b/>
      <sz val="14"/>
      <color theme="1"/>
      <name val="Arial"/>
      <family val="2"/>
    </font>
    <font>
      <b/>
      <sz val="11"/>
      <color theme="1"/>
      <name val="Calibri"/>
      <family val="2"/>
      <scheme val="minor"/>
    </font>
    <font>
      <b/>
      <sz val="11"/>
      <color rgb="FF000000"/>
      <name val="Arial"/>
      <family val="2"/>
    </font>
    <font>
      <sz val="11"/>
      <color rgb="FF000000"/>
      <name val="Arial"/>
      <family val="2"/>
    </font>
    <font>
      <b/>
      <sz val="16"/>
      <color theme="1"/>
      <name val="Arial"/>
      <family val="2"/>
    </font>
    <font>
      <b/>
      <sz val="11"/>
      <color rgb="FF000000"/>
      <name val="Arial"/>
    </font>
    <font>
      <sz val="11"/>
      <color rgb="FF000000"/>
      <name val="Arial"/>
    </font>
    <font>
      <sz val="11"/>
      <color rgb="FFFFFFFF"/>
      <name val="Arial"/>
    </font>
    <font>
      <sz val="11"/>
      <color rgb="FFC00000"/>
      <name val="Arial"/>
    </font>
    <font>
      <u/>
      <sz val="11"/>
      <color rgb="FF000000"/>
      <name val="Arial"/>
    </font>
    <font>
      <i/>
      <sz val="11"/>
      <color rgb="FF000000"/>
      <name val="Arial"/>
    </font>
    <font>
      <sz val="11"/>
      <name val="Arial"/>
      <family val="2"/>
    </font>
    <font>
      <b/>
      <sz val="11"/>
      <name val="Arial"/>
      <family val="2"/>
    </font>
  </fonts>
  <fills count="1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indexed="41"/>
        <bgColor indexed="64"/>
      </patternFill>
    </fill>
    <fill>
      <patternFill patternType="solid">
        <fgColor rgb="FFCCFFFF"/>
        <bgColor indexed="64"/>
      </patternFill>
    </fill>
    <fill>
      <patternFill patternType="solid">
        <fgColor theme="0" tint="-0.2499465926084170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0.249977111117893"/>
        <bgColor rgb="FF1F497D"/>
      </patternFill>
    </fill>
    <fill>
      <patternFill patternType="solid">
        <fgColor rgb="FFFFFF99"/>
        <bgColor indexed="64"/>
      </patternFill>
    </fill>
    <fill>
      <patternFill patternType="solid">
        <fgColor rgb="FFD9D9D9"/>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s>
  <cellStyleXfs count="9">
    <xf numFmtId="0" fontId="0" fillId="0" borderId="0"/>
    <xf numFmtId="44" fontId="1" fillId="0" borderId="0" applyFont="0" applyFill="0" applyBorder="0" applyAlignment="0" applyProtection="0"/>
    <xf numFmtId="9" fontId="1" fillId="0" borderId="0" applyFont="0" applyFill="0" applyBorder="0" applyAlignment="0" applyProtection="0"/>
    <xf numFmtId="0" fontId="5" fillId="0" borderId="0"/>
    <xf numFmtId="0" fontId="4" fillId="0" borderId="0"/>
    <xf numFmtId="43" fontId="1" fillId="0" borderId="0" applyFont="0" applyFill="0" applyBorder="0" applyAlignment="0" applyProtection="0"/>
    <xf numFmtId="0" fontId="1" fillId="0" borderId="0"/>
    <xf numFmtId="0" fontId="4" fillId="0" borderId="0"/>
    <xf numFmtId="0" fontId="1" fillId="0" borderId="0"/>
  </cellStyleXfs>
  <cellXfs count="272">
    <xf numFmtId="0" fontId="0" fillId="0" borderId="0" xfId="0"/>
    <xf numFmtId="164" fontId="0" fillId="2" borderId="0" xfId="0" applyNumberFormat="1" applyFill="1" applyProtection="1">
      <protection hidden="1"/>
    </xf>
    <xf numFmtId="164" fontId="2" fillId="2" borderId="0" xfId="0" applyNumberFormat="1" applyFont="1" applyFill="1" applyProtection="1">
      <protection hidden="1"/>
    </xf>
    <xf numFmtId="164" fontId="3" fillId="2" borderId="0" xfId="0" applyNumberFormat="1" applyFont="1" applyFill="1" applyProtection="1">
      <protection hidden="1"/>
    </xf>
    <xf numFmtId="0" fontId="0" fillId="2" borderId="0" xfId="0" applyFill="1"/>
    <xf numFmtId="0" fontId="10" fillId="0" borderId="0" xfId="0" applyFont="1"/>
    <xf numFmtId="0" fontId="12" fillId="0" borderId="0" xfId="0" applyFont="1" applyAlignment="1">
      <alignment vertical="top"/>
    </xf>
    <xf numFmtId="0" fontId="10" fillId="0" borderId="0" xfId="0" applyFont="1" applyAlignment="1">
      <alignment vertical="top"/>
    </xf>
    <xf numFmtId="0" fontId="10" fillId="0" borderId="1" xfId="0" applyFont="1" applyBorder="1" applyAlignment="1">
      <alignment horizontal="left" vertical="center" wrapText="1"/>
    </xf>
    <xf numFmtId="0" fontId="11" fillId="0" borderId="0" xfId="0" applyFont="1" applyAlignment="1">
      <alignment vertical="top"/>
    </xf>
    <xf numFmtId="2" fontId="13" fillId="4" borderId="9" xfId="5" applyNumberFormat="1" applyFont="1" applyFill="1" applyBorder="1" applyAlignment="1" applyProtection="1">
      <alignment vertical="center" wrapText="1"/>
      <protection locked="0" hidden="1"/>
    </xf>
    <xf numFmtId="44" fontId="10" fillId="4" borderId="9" xfId="1" applyFont="1" applyFill="1" applyBorder="1" applyAlignment="1" applyProtection="1">
      <alignment vertical="center" wrapText="1"/>
      <protection locked="0" hidden="1"/>
    </xf>
    <xf numFmtId="2" fontId="13" fillId="4" borderId="11" xfId="5" applyNumberFormat="1" applyFont="1" applyFill="1" applyBorder="1" applyAlignment="1" applyProtection="1">
      <alignment vertical="center" wrapText="1"/>
      <protection locked="0" hidden="1"/>
    </xf>
    <xf numFmtId="0" fontId="11" fillId="9" borderId="21" xfId="0" applyFont="1" applyFill="1" applyBorder="1" applyAlignment="1">
      <alignment horizontal="center" vertical="center"/>
    </xf>
    <xf numFmtId="0" fontId="13" fillId="9" borderId="11" xfId="0" applyFont="1" applyFill="1" applyBorder="1" applyAlignment="1">
      <alignment horizontal="center" vertical="center"/>
    </xf>
    <xf numFmtId="0" fontId="11" fillId="0" borderId="0" xfId="6" applyFont="1" applyAlignment="1">
      <alignment vertical="center"/>
    </xf>
    <xf numFmtId="0" fontId="1" fillId="2" borderId="0" xfId="0" applyFont="1" applyFill="1" applyProtection="1">
      <protection hidden="1"/>
    </xf>
    <xf numFmtId="0" fontId="1" fillId="0" borderId="0" xfId="0" applyFont="1"/>
    <xf numFmtId="0" fontId="11" fillId="2" borderId="0" xfId="0" applyFont="1" applyFill="1" applyAlignment="1" applyProtection="1">
      <alignment horizontal="left"/>
      <protection hidden="1"/>
    </xf>
    <xf numFmtId="0" fontId="11" fillId="2" borderId="0" xfId="0" applyFont="1" applyFill="1" applyProtection="1">
      <protection hidden="1"/>
    </xf>
    <xf numFmtId="0" fontId="10" fillId="10" borderId="0" xfId="0" applyFont="1" applyFill="1" applyProtection="1">
      <protection hidden="1"/>
    </xf>
    <xf numFmtId="0" fontId="10" fillId="2" borderId="0" xfId="0" applyFont="1" applyFill="1" applyAlignment="1" applyProtection="1">
      <alignment horizontal="center" wrapText="1"/>
      <protection hidden="1"/>
    </xf>
    <xf numFmtId="0" fontId="12" fillId="2" borderId="2" xfId="0" applyFont="1" applyFill="1" applyBorder="1" applyProtection="1">
      <protection hidden="1"/>
    </xf>
    <xf numFmtId="0" fontId="1" fillId="2" borderId="3" xfId="0" applyFont="1" applyFill="1" applyBorder="1" applyProtection="1">
      <protection hidden="1"/>
    </xf>
    <xf numFmtId="0" fontId="1" fillId="2" borderId="4" xfId="0" applyFont="1" applyFill="1" applyBorder="1" applyProtection="1">
      <protection hidden="1"/>
    </xf>
    <xf numFmtId="0" fontId="12" fillId="2" borderId="0" xfId="0" applyFont="1" applyFill="1" applyProtection="1">
      <protection hidden="1"/>
    </xf>
    <xf numFmtId="0" fontId="11" fillId="0" borderId="1" xfId="8" applyFont="1" applyBorder="1" applyAlignment="1">
      <alignment horizontal="center" vertical="center" wrapText="1"/>
    </xf>
    <xf numFmtId="0" fontId="10" fillId="0" borderId="1" xfId="8" applyFont="1" applyBorder="1" applyAlignment="1">
      <alignment horizontal="left" vertical="center" wrapText="1"/>
    </xf>
    <xf numFmtId="0" fontId="1" fillId="0" borderId="0" xfId="0" applyFont="1" applyAlignment="1">
      <alignment wrapText="1"/>
    </xf>
    <xf numFmtId="0" fontId="10" fillId="2" borderId="0" xfId="0" applyFont="1" applyFill="1" applyAlignment="1" applyProtection="1">
      <alignment vertical="center"/>
      <protection hidden="1"/>
    </xf>
    <xf numFmtId="0" fontId="10" fillId="0" borderId="0" xfId="0" applyFont="1" applyAlignment="1">
      <alignment vertical="center"/>
    </xf>
    <xf numFmtId="0" fontId="11" fillId="2" borderId="0" xfId="0" applyFont="1" applyFill="1" applyAlignment="1" applyProtection="1">
      <alignment horizontal="left" vertical="center"/>
      <protection hidden="1"/>
    </xf>
    <xf numFmtId="0" fontId="10" fillId="0" borderId="0" xfId="0" applyFont="1" applyAlignment="1" applyProtection="1">
      <alignment horizontal="center" vertical="center"/>
      <protection hidden="1"/>
    </xf>
    <xf numFmtId="0" fontId="10" fillId="2" borderId="0" xfId="3" applyFont="1" applyFill="1" applyAlignment="1" applyProtection="1">
      <alignment vertical="center"/>
      <protection hidden="1"/>
    </xf>
    <xf numFmtId="0" fontId="14" fillId="2" borderId="0" xfId="3" applyFont="1" applyFill="1" applyAlignment="1" applyProtection="1">
      <alignment vertical="center"/>
      <protection hidden="1"/>
    </xf>
    <xf numFmtId="0" fontId="10" fillId="2" borderId="0" xfId="0" applyFont="1" applyFill="1" applyAlignment="1" applyProtection="1">
      <alignment horizontal="center" vertical="center" wrapText="1"/>
      <protection hidden="1"/>
    </xf>
    <xf numFmtId="0" fontId="11" fillId="2" borderId="0" xfId="0" applyFont="1" applyFill="1" applyAlignment="1" applyProtection="1">
      <alignment vertical="center"/>
      <protection hidden="1"/>
    </xf>
    <xf numFmtId="0" fontId="11" fillId="2" borderId="0" xfId="0" applyFont="1" applyFill="1" applyAlignment="1" applyProtection="1">
      <alignment vertical="center" wrapText="1"/>
      <protection hidden="1"/>
    </xf>
    <xf numFmtId="0" fontId="11" fillId="2" borderId="0" xfId="0" applyFont="1" applyFill="1" applyAlignment="1" applyProtection="1">
      <alignment horizontal="left" vertical="center" wrapText="1"/>
      <protection hidden="1"/>
    </xf>
    <xf numFmtId="0" fontId="15" fillId="2" borderId="0" xfId="0" applyFont="1" applyFill="1" applyAlignment="1">
      <alignment vertical="center"/>
    </xf>
    <xf numFmtId="0" fontId="12" fillId="2" borderId="0" xfId="3" applyFont="1" applyFill="1" applyAlignment="1" applyProtection="1">
      <alignment vertical="center"/>
      <protection hidden="1"/>
    </xf>
    <xf numFmtId="0" fontId="10" fillId="2" borderId="0" xfId="3" applyFont="1" applyFill="1" applyAlignment="1">
      <alignment vertical="center"/>
    </xf>
    <xf numFmtId="0" fontId="10" fillId="0" borderId="0" xfId="0" applyFont="1" applyAlignment="1" applyProtection="1">
      <alignment vertical="center"/>
      <protection hidden="1"/>
    </xf>
    <xf numFmtId="0" fontId="11" fillId="9" borderId="1" xfId="0" applyFont="1" applyFill="1" applyBorder="1" applyAlignment="1" applyProtection="1">
      <alignment horizontal="center" vertical="center" wrapText="1"/>
      <protection hidden="1"/>
    </xf>
    <xf numFmtId="166" fontId="11" fillId="0" borderId="1" xfId="3" applyNumberFormat="1" applyFont="1" applyBorder="1" applyAlignment="1" applyProtection="1">
      <alignment horizontal="left" vertical="center" wrapText="1"/>
      <protection hidden="1"/>
    </xf>
    <xf numFmtId="166" fontId="11" fillId="0" borderId="19" xfId="3" applyNumberFormat="1" applyFont="1" applyBorder="1" applyAlignment="1" applyProtection="1">
      <alignment horizontal="right" vertical="center" wrapText="1"/>
      <protection hidden="1"/>
    </xf>
    <xf numFmtId="0" fontId="10" fillId="2" borderId="0" xfId="0" applyFont="1" applyFill="1" applyAlignment="1">
      <alignment vertical="center"/>
    </xf>
    <xf numFmtId="0" fontId="10" fillId="2" borderId="0" xfId="0" applyFont="1" applyFill="1" applyProtection="1">
      <protection hidden="1"/>
    </xf>
    <xf numFmtId="0" fontId="10" fillId="2" borderId="0" xfId="0" applyFont="1" applyFill="1" applyAlignment="1" applyProtection="1">
      <alignment vertical="top" wrapText="1"/>
      <protection hidden="1"/>
    </xf>
    <xf numFmtId="0" fontId="11" fillId="2" borderId="5" xfId="0" applyFont="1" applyFill="1" applyBorder="1" applyAlignment="1" applyProtection="1">
      <alignment horizontal="right" vertical="center"/>
      <protection hidden="1"/>
    </xf>
    <xf numFmtId="0" fontId="10" fillId="2" borderId="0" xfId="3" applyFont="1" applyFill="1" applyProtection="1">
      <protection hidden="1"/>
    </xf>
    <xf numFmtId="0" fontId="11" fillId="2" borderId="0" xfId="3" applyFont="1" applyFill="1" applyProtection="1">
      <protection hidden="1"/>
    </xf>
    <xf numFmtId="0" fontId="12" fillId="2" borderId="0" xfId="0" applyFont="1" applyFill="1" applyAlignment="1" applyProtection="1">
      <alignment vertical="center"/>
      <protection hidden="1"/>
    </xf>
    <xf numFmtId="44" fontId="10" fillId="4" borderId="1" xfId="2" applyNumberFormat="1" applyFont="1" applyFill="1" applyBorder="1" applyAlignment="1" applyProtection="1">
      <alignment horizontal="center" wrapText="1"/>
      <protection locked="0" hidden="1"/>
    </xf>
    <xf numFmtId="0" fontId="1" fillId="0" borderId="0" xfId="0" applyFont="1" applyProtection="1">
      <protection hidden="1"/>
    </xf>
    <xf numFmtId="0" fontId="11" fillId="2" borderId="0" xfId="0" applyFont="1" applyFill="1" applyAlignment="1" applyProtection="1">
      <alignment horizontal="right" vertical="center"/>
      <protection hidden="1"/>
    </xf>
    <xf numFmtId="0" fontId="10" fillId="10" borderId="0" xfId="3" applyFont="1" applyFill="1" applyProtection="1">
      <protection hidden="1"/>
    </xf>
    <xf numFmtId="0" fontId="12" fillId="2" borderId="0" xfId="0" applyFont="1" applyFill="1" applyAlignment="1" applyProtection="1">
      <alignment vertical="top"/>
      <protection hidden="1"/>
    </xf>
    <xf numFmtId="0" fontId="1" fillId="0" borderId="0" xfId="0" applyFont="1" applyAlignment="1" applyProtection="1">
      <alignment vertical="center"/>
      <protection hidden="1"/>
    </xf>
    <xf numFmtId="49" fontId="10" fillId="8" borderId="11" xfId="3" applyNumberFormat="1" applyFont="1" applyFill="1" applyBorder="1" applyAlignment="1" applyProtection="1">
      <alignment horizontal="center" vertical="center" wrapText="1"/>
      <protection hidden="1"/>
    </xf>
    <xf numFmtId="44" fontId="10" fillId="8" borderId="17" xfId="0" applyNumberFormat="1" applyFont="1" applyFill="1" applyBorder="1" applyAlignment="1" applyProtection="1">
      <alignment horizontal="left" vertical="center" wrapText="1"/>
      <protection hidden="1"/>
    </xf>
    <xf numFmtId="39" fontId="10" fillId="8" borderId="9" xfId="0" applyNumberFormat="1" applyFont="1" applyFill="1" applyBorder="1" applyAlignment="1" applyProtection="1">
      <alignment horizontal="right" vertical="center" wrapText="1"/>
      <protection hidden="1"/>
    </xf>
    <xf numFmtId="44" fontId="10" fillId="8" borderId="17" xfId="1" applyFont="1" applyFill="1" applyBorder="1" applyAlignment="1" applyProtection="1">
      <alignment vertical="center" wrapText="1"/>
      <protection hidden="1"/>
    </xf>
    <xf numFmtId="2" fontId="10" fillId="4" borderId="9" xfId="5" applyNumberFormat="1" applyFont="1" applyFill="1" applyBorder="1" applyAlignment="1" applyProtection="1">
      <alignment vertical="center" wrapText="1"/>
      <protection locked="0" hidden="1"/>
    </xf>
    <xf numFmtId="2" fontId="10" fillId="4" borderId="14" xfId="5" applyNumberFormat="1" applyFont="1" applyFill="1" applyBorder="1" applyAlignment="1" applyProtection="1">
      <alignment vertical="center" wrapText="1"/>
      <protection locked="0" hidden="1"/>
    </xf>
    <xf numFmtId="2" fontId="11" fillId="5" borderId="13" xfId="5" applyNumberFormat="1" applyFont="1" applyFill="1" applyBorder="1" applyAlignment="1" applyProtection="1">
      <alignment vertical="center"/>
      <protection hidden="1"/>
    </xf>
    <xf numFmtId="44" fontId="11" fillId="5" borderId="16" xfId="1" applyFont="1" applyFill="1" applyBorder="1" applyAlignment="1" applyProtection="1">
      <alignment vertical="center"/>
      <protection hidden="1"/>
    </xf>
    <xf numFmtId="0" fontId="11" fillId="2" borderId="0" xfId="0" applyFont="1" applyFill="1" applyAlignment="1" applyProtection="1">
      <alignment wrapText="1"/>
      <protection hidden="1"/>
    </xf>
    <xf numFmtId="44" fontId="1" fillId="0" borderId="0" xfId="0" applyNumberFormat="1" applyFont="1" applyProtection="1">
      <protection hidden="1"/>
    </xf>
    <xf numFmtId="0" fontId="11" fillId="9" borderId="24" xfId="0" applyFont="1" applyFill="1" applyBorder="1" applyAlignment="1" applyProtection="1">
      <alignment horizontal="center" vertical="center" wrapText="1"/>
      <protection hidden="1"/>
    </xf>
    <xf numFmtId="44" fontId="11" fillId="10" borderId="3" xfId="1" applyFont="1" applyFill="1" applyBorder="1" applyAlignment="1" applyProtection="1">
      <alignment horizontal="center" wrapText="1"/>
      <protection hidden="1"/>
    </xf>
    <xf numFmtId="44" fontId="10" fillId="10" borderId="3" xfId="1" applyFont="1" applyFill="1" applyBorder="1" applyAlignment="1" applyProtection="1">
      <alignment vertical="center" wrapText="1"/>
      <protection hidden="1"/>
    </xf>
    <xf numFmtId="0" fontId="16" fillId="0" borderId="0" xfId="0" applyFont="1" applyAlignment="1">
      <alignment vertical="top" wrapText="1"/>
    </xf>
    <xf numFmtId="44" fontId="10" fillId="4" borderId="33" xfId="1" applyFont="1" applyFill="1" applyBorder="1" applyAlignment="1" applyProtection="1">
      <alignment vertical="center" wrapText="1"/>
      <protection locked="0" hidden="1"/>
    </xf>
    <xf numFmtId="0" fontId="11" fillId="0" borderId="0" xfId="0" applyFont="1" applyAlignment="1">
      <alignment horizontal="right" vertical="top"/>
    </xf>
    <xf numFmtId="0" fontId="10" fillId="9" borderId="23" xfId="0" applyFont="1" applyFill="1" applyBorder="1" applyAlignment="1" applyProtection="1">
      <alignment horizontal="left" vertical="center" wrapText="1"/>
      <protection hidden="1"/>
    </xf>
    <xf numFmtId="44" fontId="10" fillId="5" borderId="32" xfId="1" applyFont="1" applyFill="1" applyBorder="1" applyAlignment="1" applyProtection="1">
      <alignment vertical="center" wrapText="1"/>
      <protection hidden="1"/>
    </xf>
    <xf numFmtId="0" fontId="10" fillId="9" borderId="32" xfId="0" applyFont="1" applyFill="1" applyBorder="1" applyAlignment="1" applyProtection="1">
      <alignment horizontal="left" vertical="center" wrapText="1"/>
      <protection hidden="1"/>
    </xf>
    <xf numFmtId="0" fontId="11" fillId="9" borderId="11" xfId="0" applyFont="1" applyFill="1" applyBorder="1" applyAlignment="1" applyProtection="1">
      <alignment horizontal="center" vertical="center" wrapText="1"/>
      <protection hidden="1"/>
    </xf>
    <xf numFmtId="44" fontId="10" fillId="4" borderId="11" xfId="1" applyFont="1" applyFill="1" applyBorder="1" applyAlignment="1" applyProtection="1">
      <alignment horizontal="center" vertical="center" wrapText="1"/>
      <protection locked="0" hidden="1"/>
    </xf>
    <xf numFmtId="0" fontId="11" fillId="9" borderId="17" xfId="0" applyFont="1" applyFill="1" applyBorder="1" applyAlignment="1" applyProtection="1">
      <alignment horizontal="center" vertical="center" wrapText="1"/>
      <protection hidden="1"/>
    </xf>
    <xf numFmtId="43" fontId="10" fillId="4" borderId="11" xfId="5" applyFont="1" applyFill="1" applyBorder="1" applyAlignment="1" applyProtection="1">
      <alignment horizontal="center" vertical="center" wrapText="1"/>
      <protection locked="0" hidden="1"/>
    </xf>
    <xf numFmtId="43" fontId="10" fillId="4" borderId="14" xfId="5" applyFont="1" applyFill="1" applyBorder="1" applyAlignment="1" applyProtection="1">
      <alignment horizontal="center" vertical="center" wrapText="1"/>
      <protection locked="0" hidden="1"/>
    </xf>
    <xf numFmtId="0" fontId="10" fillId="0" borderId="0" xfId="0" applyFont="1" applyProtection="1">
      <protection hidden="1"/>
    </xf>
    <xf numFmtId="0" fontId="11" fillId="7" borderId="31" xfId="0" applyFont="1" applyFill="1" applyBorder="1" applyAlignment="1" applyProtection="1">
      <alignment horizontal="center" vertical="center" wrapText="1"/>
      <protection hidden="1"/>
    </xf>
    <xf numFmtId="0" fontId="11" fillId="7" borderId="22" xfId="0" applyFont="1" applyFill="1" applyBorder="1" applyAlignment="1" applyProtection="1">
      <alignment horizontal="center" vertical="center" wrapText="1"/>
      <protection hidden="1"/>
    </xf>
    <xf numFmtId="44" fontId="13" fillId="7" borderId="1" xfId="1" applyFont="1" applyFill="1" applyBorder="1" applyAlignment="1" applyProtection="1">
      <alignment horizontal="center" vertical="center" wrapText="1"/>
      <protection hidden="1"/>
    </xf>
    <xf numFmtId="44" fontId="13" fillId="7" borderId="17" xfId="1" applyFont="1" applyFill="1" applyBorder="1" applyAlignment="1" applyProtection="1">
      <alignment horizontal="center" vertical="center" wrapText="1"/>
      <protection hidden="1"/>
    </xf>
    <xf numFmtId="0" fontId="10" fillId="4" borderId="11" xfId="5" applyNumberFormat="1" applyFont="1" applyFill="1" applyBorder="1" applyAlignment="1" applyProtection="1">
      <alignment horizontal="left" vertical="center" wrapText="1"/>
      <protection locked="0" hidden="1"/>
    </xf>
    <xf numFmtId="44" fontId="10" fillId="4" borderId="1" xfId="1" applyFont="1" applyFill="1" applyBorder="1" applyAlignment="1" applyProtection="1">
      <alignment horizontal="left" vertical="center" wrapText="1"/>
      <protection locked="0" hidden="1"/>
    </xf>
    <xf numFmtId="44" fontId="10" fillId="4" borderId="15" xfId="1" applyFont="1" applyFill="1" applyBorder="1" applyAlignment="1" applyProtection="1">
      <alignment horizontal="left" vertical="center" wrapText="1"/>
      <protection locked="0" hidden="1"/>
    </xf>
    <xf numFmtId="0" fontId="1" fillId="10" borderId="0" xfId="0" applyFont="1" applyFill="1" applyProtection="1">
      <protection hidden="1"/>
    </xf>
    <xf numFmtId="2" fontId="13" fillId="4" borderId="42" xfId="5" applyNumberFormat="1" applyFont="1" applyFill="1" applyBorder="1" applyAlignment="1" applyProtection="1">
      <alignment vertical="center" wrapText="1"/>
      <protection locked="0" hidden="1"/>
    </xf>
    <xf numFmtId="0" fontId="11" fillId="9" borderId="34" xfId="0" applyFont="1" applyFill="1" applyBorder="1" applyAlignment="1">
      <alignment horizontal="center"/>
    </xf>
    <xf numFmtId="49" fontId="10" fillId="3" borderId="10" xfId="3" applyNumberFormat="1" applyFont="1" applyFill="1" applyBorder="1" applyAlignment="1">
      <alignment horizontal="center" wrapText="1"/>
    </xf>
    <xf numFmtId="44" fontId="10" fillId="3" borderId="1" xfId="0" applyNumberFormat="1" applyFont="1" applyFill="1" applyBorder="1" applyAlignment="1">
      <alignment horizontal="center" wrapText="1"/>
    </xf>
    <xf numFmtId="167" fontId="10" fillId="6" borderId="11" xfId="2" applyNumberFormat="1" applyFont="1" applyFill="1" applyBorder="1" applyAlignment="1" applyProtection="1">
      <alignment horizontal="center" vertical="center" wrapText="1"/>
    </xf>
    <xf numFmtId="44" fontId="10" fillId="6" borderId="17" xfId="2" applyNumberFormat="1" applyFont="1" applyFill="1" applyBorder="1" applyAlignment="1" applyProtection="1">
      <alignment vertical="center" wrapText="1"/>
    </xf>
    <xf numFmtId="167" fontId="10" fillId="6" borderId="23" xfId="2" applyNumberFormat="1" applyFont="1" applyFill="1" applyBorder="1" applyAlignment="1" applyProtection="1">
      <alignment horizontal="center" vertical="center" wrapText="1"/>
    </xf>
    <xf numFmtId="0" fontId="11" fillId="9" borderId="20" xfId="0" applyFont="1" applyFill="1" applyBorder="1" applyAlignment="1">
      <alignment vertical="center" wrapText="1"/>
    </xf>
    <xf numFmtId="0" fontId="11" fillId="9" borderId="1" xfId="0" applyFont="1" applyFill="1" applyBorder="1" applyAlignment="1" applyProtection="1">
      <alignment horizontal="center" vertical="center"/>
      <protection hidden="1"/>
    </xf>
    <xf numFmtId="0" fontId="11" fillId="3" borderId="0" xfId="0" applyFont="1" applyFill="1" applyAlignment="1" applyProtection="1">
      <alignment horizontal="center" vertical="center"/>
      <protection hidden="1"/>
    </xf>
    <xf numFmtId="0" fontId="11" fillId="3" borderId="45" xfId="3" applyFont="1" applyFill="1" applyBorder="1" applyAlignment="1" applyProtection="1">
      <alignment horizontal="center" vertical="center"/>
      <protection hidden="1"/>
    </xf>
    <xf numFmtId="39" fontId="11" fillId="8" borderId="9" xfId="0" applyNumberFormat="1" applyFont="1" applyFill="1" applyBorder="1" applyAlignment="1" applyProtection="1">
      <alignment horizontal="center" vertical="center" wrapText="1"/>
      <protection hidden="1"/>
    </xf>
    <xf numFmtId="0" fontId="21" fillId="8" borderId="44" xfId="0" applyFont="1" applyFill="1" applyBorder="1" applyAlignment="1" applyProtection="1">
      <alignment horizontal="center" vertical="center"/>
      <protection hidden="1"/>
    </xf>
    <xf numFmtId="0" fontId="11" fillId="8" borderId="8" xfId="0" applyFont="1" applyFill="1" applyBorder="1" applyAlignment="1" applyProtection="1">
      <alignment horizontal="center" vertical="center" wrapText="1"/>
      <protection hidden="1"/>
    </xf>
    <xf numFmtId="0" fontId="10" fillId="8" borderId="46" xfId="0" applyFont="1" applyFill="1" applyBorder="1" applyAlignment="1">
      <alignment horizontal="right" vertical="center" wrapText="1"/>
    </xf>
    <xf numFmtId="0" fontId="1" fillId="8" borderId="46" xfId="0" applyFont="1" applyFill="1" applyBorder="1" applyProtection="1">
      <protection hidden="1"/>
    </xf>
    <xf numFmtId="0" fontId="11" fillId="4" borderId="11" xfId="5" applyNumberFormat="1" applyFont="1" applyFill="1" applyBorder="1" applyAlignment="1" applyProtection="1">
      <alignment horizontal="left" vertical="center" wrapText="1"/>
      <protection locked="0" hidden="1"/>
    </xf>
    <xf numFmtId="0" fontId="22" fillId="0" borderId="0" xfId="0" applyFont="1" applyProtection="1">
      <protection hidden="1"/>
    </xf>
    <xf numFmtId="0" fontId="11" fillId="9" borderId="31" xfId="0" applyFont="1" applyFill="1" applyBorder="1" applyAlignment="1" applyProtection="1">
      <alignment horizontal="left" vertical="center" wrapText="1"/>
      <protection hidden="1"/>
    </xf>
    <xf numFmtId="43" fontId="10" fillId="8" borderId="14" xfId="5" applyFont="1" applyFill="1" applyBorder="1" applyAlignment="1" applyProtection="1">
      <alignment horizontal="center" vertical="center" wrapText="1"/>
      <protection hidden="1"/>
    </xf>
    <xf numFmtId="43" fontId="10" fillId="8" borderId="18" xfId="5" applyFont="1" applyFill="1" applyBorder="1" applyAlignment="1" applyProtection="1">
      <alignment horizontal="center" vertical="center" wrapText="1"/>
      <protection hidden="1"/>
    </xf>
    <xf numFmtId="44" fontId="10" fillId="6" borderId="13" xfId="1" applyFont="1" applyFill="1" applyBorder="1" applyProtection="1"/>
    <xf numFmtId="44" fontId="10" fillId="6" borderId="16" xfId="1" applyFont="1" applyFill="1" applyBorder="1" applyProtection="1"/>
    <xf numFmtId="44" fontId="10" fillId="6" borderId="17" xfId="1" applyFont="1" applyFill="1" applyBorder="1" applyProtection="1"/>
    <xf numFmtId="43" fontId="10" fillId="6" borderId="11" xfId="5" applyFont="1" applyFill="1" applyBorder="1" applyAlignment="1" applyProtection="1">
      <alignment horizontal="center" vertical="center" wrapText="1"/>
    </xf>
    <xf numFmtId="2" fontId="11" fillId="5" borderId="29" xfId="5" applyNumberFormat="1" applyFont="1" applyFill="1" applyBorder="1" applyAlignment="1" applyProtection="1">
      <alignment vertical="center"/>
    </xf>
    <xf numFmtId="44" fontId="10" fillId="5" borderId="17" xfId="1" applyFont="1" applyFill="1" applyBorder="1" applyAlignment="1" applyProtection="1">
      <alignment vertical="center" wrapText="1"/>
    </xf>
    <xf numFmtId="44" fontId="11" fillId="5" borderId="16" xfId="1" applyFont="1" applyFill="1" applyBorder="1" applyAlignment="1" applyProtection="1">
      <alignment vertical="center"/>
    </xf>
    <xf numFmtId="2" fontId="10" fillId="5" borderId="11" xfId="1" applyNumberFormat="1" applyFont="1" applyFill="1" applyBorder="1" applyAlignment="1" applyProtection="1">
      <alignment vertical="center" wrapText="1"/>
    </xf>
    <xf numFmtId="44" fontId="10" fillId="5" borderId="11" xfId="1" applyFont="1" applyFill="1" applyBorder="1" applyAlignment="1" applyProtection="1">
      <alignment vertical="center" wrapText="1"/>
    </xf>
    <xf numFmtId="0" fontId="11" fillId="8" borderId="24" xfId="0" applyFont="1" applyFill="1" applyBorder="1" applyAlignment="1" applyProtection="1">
      <alignment horizontal="center" vertical="center" wrapText="1"/>
      <protection hidden="1"/>
    </xf>
    <xf numFmtId="0" fontId="11" fillId="8" borderId="24" xfId="3" applyFont="1" applyFill="1" applyBorder="1" applyAlignment="1" applyProtection="1">
      <alignment horizontal="center" vertical="center" wrapText="1"/>
      <protection hidden="1"/>
    </xf>
    <xf numFmtId="0" fontId="11" fillId="8" borderId="22" xfId="0" applyFont="1" applyFill="1" applyBorder="1" applyAlignment="1" applyProtection="1">
      <alignment horizontal="center" vertical="center" wrapText="1"/>
      <protection hidden="1"/>
    </xf>
    <xf numFmtId="0" fontId="11" fillId="9" borderId="8" xfId="0" applyFont="1" applyFill="1" applyBorder="1" applyAlignment="1" applyProtection="1">
      <alignment horizontal="center" vertical="center" wrapText="1"/>
      <protection hidden="1"/>
    </xf>
    <xf numFmtId="0" fontId="11" fillId="9" borderId="24" xfId="3" applyFont="1" applyFill="1" applyBorder="1" applyAlignment="1" applyProtection="1">
      <alignment horizontal="center" vertical="center" wrapText="1"/>
      <protection hidden="1"/>
    </xf>
    <xf numFmtId="44" fontId="10" fillId="8" borderId="17" xfId="0" applyNumberFormat="1" applyFont="1" applyFill="1" applyBorder="1" applyAlignment="1">
      <alignment horizontal="left" vertical="center" wrapText="1"/>
    </xf>
    <xf numFmtId="0" fontId="11" fillId="9" borderId="12" xfId="0" applyFont="1" applyFill="1" applyBorder="1" applyAlignment="1">
      <alignment horizontal="center" vertical="center" wrapText="1"/>
    </xf>
    <xf numFmtId="2" fontId="11" fillId="5" borderId="13" xfId="5" applyNumberFormat="1" applyFont="1" applyFill="1" applyBorder="1" applyAlignment="1" applyProtection="1">
      <alignment vertical="center"/>
    </xf>
    <xf numFmtId="0" fontId="1" fillId="8" borderId="46" xfId="0" applyFont="1" applyFill="1" applyBorder="1"/>
    <xf numFmtId="44" fontId="11" fillId="5" borderId="47" xfId="1" applyFont="1" applyFill="1" applyBorder="1" applyAlignment="1" applyProtection="1">
      <alignment vertical="center"/>
    </xf>
    <xf numFmtId="2" fontId="10" fillId="4" borderId="14" xfId="5" applyNumberFormat="1" applyFont="1" applyFill="1" applyBorder="1" applyAlignment="1" applyProtection="1">
      <alignment vertical="center" wrapText="1"/>
      <protection locked="0"/>
    </xf>
    <xf numFmtId="43" fontId="10" fillId="5" borderId="1" xfId="5" applyFont="1" applyFill="1" applyBorder="1" applyAlignment="1" applyProtection="1">
      <alignment horizontal="center" vertical="center" wrapText="1"/>
    </xf>
    <xf numFmtId="44" fontId="10" fillId="5" borderId="46" xfId="1" quotePrefix="1" applyFont="1" applyFill="1" applyBorder="1" applyAlignment="1" applyProtection="1">
      <alignment vertical="center" wrapText="1"/>
    </xf>
    <xf numFmtId="44" fontId="10" fillId="6" borderId="1" xfId="1" applyFont="1" applyFill="1" applyBorder="1" applyAlignment="1" applyProtection="1">
      <alignment vertical="center" wrapText="1"/>
    </xf>
    <xf numFmtId="44" fontId="10" fillId="5" borderId="1" xfId="1" applyFont="1" applyFill="1" applyBorder="1" applyAlignment="1" applyProtection="1">
      <alignment vertical="center" wrapText="1"/>
    </xf>
    <xf numFmtId="44" fontId="10" fillId="6" borderId="1" xfId="1" applyFont="1" applyFill="1" applyBorder="1" applyAlignment="1" applyProtection="1">
      <alignment vertical="center"/>
    </xf>
    <xf numFmtId="44" fontId="10" fillId="5" borderId="19" xfId="1" applyFont="1" applyFill="1" applyBorder="1" applyAlignment="1" applyProtection="1">
      <alignment vertical="center" wrapText="1"/>
    </xf>
    <xf numFmtId="39" fontId="11" fillId="12" borderId="9" xfId="0" applyNumberFormat="1" applyFont="1" applyFill="1" applyBorder="1" applyAlignment="1" applyProtection="1">
      <alignment horizontal="center" vertical="center" wrapText="1"/>
      <protection locked="0" hidden="1"/>
    </xf>
    <xf numFmtId="39" fontId="11" fillId="12" borderId="4" xfId="0" applyNumberFormat="1" applyFont="1" applyFill="1" applyBorder="1" applyAlignment="1" applyProtection="1">
      <alignment horizontal="center" vertical="center" wrapText="1"/>
      <protection locked="0" hidden="1"/>
    </xf>
    <xf numFmtId="0" fontId="1" fillId="8" borderId="46" xfId="0" applyFont="1" applyFill="1" applyBorder="1" applyProtection="1">
      <protection locked="0" hidden="1"/>
    </xf>
    <xf numFmtId="0" fontId="15" fillId="0" borderId="0" xfId="0" applyFont="1" applyAlignment="1">
      <alignment vertical="center"/>
    </xf>
    <xf numFmtId="44" fontId="11" fillId="5" borderId="1" xfId="1" applyFont="1" applyFill="1" applyBorder="1" applyAlignment="1" applyProtection="1">
      <alignment vertical="center" wrapText="1"/>
    </xf>
    <xf numFmtId="0" fontId="25" fillId="0" borderId="0" xfId="0" applyFont="1" applyAlignment="1">
      <alignment horizontal="right" vertical="center"/>
    </xf>
    <xf numFmtId="166" fontId="11" fillId="0" borderId="0" xfId="3" applyNumberFormat="1" applyFont="1" applyAlignment="1" applyProtection="1">
      <alignment horizontal="right" vertical="center" wrapText="1"/>
      <protection hidden="1"/>
    </xf>
    <xf numFmtId="0" fontId="11" fillId="13" borderId="17" xfId="0" applyFont="1" applyFill="1" applyBorder="1" applyAlignment="1" applyProtection="1">
      <alignment horizontal="center" vertical="center" wrapText="1"/>
      <protection hidden="1"/>
    </xf>
    <xf numFmtId="0" fontId="11" fillId="13" borderId="11" xfId="0" applyFont="1" applyFill="1" applyBorder="1" applyAlignment="1" applyProtection="1">
      <alignment horizontal="center" vertical="center" wrapText="1"/>
      <protection hidden="1"/>
    </xf>
    <xf numFmtId="0" fontId="11" fillId="13" borderId="20" xfId="0" applyFont="1" applyFill="1" applyBorder="1" applyAlignment="1" applyProtection="1">
      <alignment horizontal="center" vertical="center" wrapText="1"/>
      <protection hidden="1"/>
    </xf>
    <xf numFmtId="0" fontId="23" fillId="13" borderId="17" xfId="0" applyFont="1" applyFill="1" applyBorder="1" applyAlignment="1" applyProtection="1">
      <alignment horizontal="center" vertical="center" wrapText="1"/>
      <protection hidden="1"/>
    </xf>
    <xf numFmtId="3" fontId="23" fillId="13" borderId="17" xfId="0" applyNumberFormat="1" applyFont="1" applyFill="1" applyBorder="1" applyAlignment="1" applyProtection="1">
      <alignment horizontal="center" vertical="center" wrapText="1"/>
      <protection hidden="1"/>
    </xf>
    <xf numFmtId="0" fontId="23" fillId="0" borderId="0" xfId="6" applyFont="1" applyAlignment="1">
      <alignment vertical="center"/>
    </xf>
    <xf numFmtId="0" fontId="17" fillId="0" borderId="0" xfId="6" applyFont="1" applyAlignment="1">
      <alignment vertical="center"/>
    </xf>
    <xf numFmtId="0" fontId="18" fillId="0" borderId="0" xfId="0" applyFont="1" applyAlignment="1" applyProtection="1">
      <alignment vertical="center"/>
      <protection hidden="1"/>
    </xf>
    <xf numFmtId="0" fontId="18" fillId="0" borderId="0" xfId="0" applyFont="1" applyProtection="1">
      <protection hidden="1"/>
    </xf>
    <xf numFmtId="43" fontId="32" fillId="6" borderId="11" xfId="5" applyFont="1" applyFill="1" applyBorder="1" applyAlignment="1" applyProtection="1">
      <alignment horizontal="center" vertical="center" wrapText="1"/>
    </xf>
    <xf numFmtId="0" fontId="11" fillId="11" borderId="1" xfId="8" applyFont="1" applyFill="1" applyBorder="1" applyAlignment="1">
      <alignment horizontal="center" vertical="center" wrapText="1"/>
    </xf>
    <xf numFmtId="0" fontId="11" fillId="2" borderId="0" xfId="0" applyFont="1" applyFill="1" applyAlignment="1" applyProtection="1">
      <alignment horizontal="right" vertical="center" wrapText="1"/>
      <protection hidden="1"/>
    </xf>
    <xf numFmtId="0" fontId="11" fillId="9" borderId="22" xfId="0" applyFont="1" applyFill="1" applyBorder="1" applyAlignment="1" applyProtection="1">
      <alignment horizontal="center" vertical="center" wrapText="1"/>
      <protection hidden="1"/>
    </xf>
    <xf numFmtId="39" fontId="10" fillId="4" borderId="1" xfId="2" applyNumberFormat="1" applyFont="1" applyFill="1" applyBorder="1" applyAlignment="1" applyProtection="1">
      <alignment horizontal="center" wrapText="1"/>
      <protection locked="0" hidden="1"/>
    </xf>
    <xf numFmtId="0" fontId="11" fillId="3" borderId="1" xfId="0" applyFont="1" applyFill="1" applyBorder="1" applyAlignment="1">
      <alignment horizontal="center" vertical="center" wrapText="1"/>
    </xf>
    <xf numFmtId="0" fontId="11" fillId="9" borderId="19" xfId="0" applyFont="1" applyFill="1" applyBorder="1" applyAlignment="1">
      <alignment horizontal="center" vertical="center" wrapText="1"/>
    </xf>
    <xf numFmtId="0" fontId="11" fillId="9" borderId="43" xfId="0" applyFont="1" applyFill="1" applyBorder="1" applyAlignment="1">
      <alignment horizontal="center" vertical="center" wrapText="1"/>
    </xf>
    <xf numFmtId="0" fontId="11" fillId="9" borderId="38" xfId="0" applyFont="1" applyFill="1" applyBorder="1" applyAlignment="1">
      <alignment vertical="center" wrapText="1"/>
    </xf>
    <xf numFmtId="44" fontId="10" fillId="6" borderId="11" xfId="1" applyFont="1" applyFill="1" applyBorder="1" applyAlignment="1" applyProtection="1">
      <alignment horizontal="center" vertical="center" wrapText="1"/>
    </xf>
    <xf numFmtId="44" fontId="10" fillId="6" borderId="25" xfId="1" applyFont="1" applyFill="1" applyBorder="1" applyAlignment="1" applyProtection="1">
      <alignment horizontal="center" vertical="center" wrapText="1"/>
    </xf>
    <xf numFmtId="44" fontId="10" fillId="6" borderId="39" xfId="1" applyFont="1" applyFill="1" applyBorder="1" applyAlignment="1" applyProtection="1">
      <alignment horizontal="center" vertical="center"/>
    </xf>
    <xf numFmtId="44" fontId="10" fillId="12" borderId="1" xfId="1" applyFont="1" applyFill="1" applyBorder="1" applyAlignment="1" applyProtection="1">
      <alignment horizontal="center" vertical="center"/>
      <protection locked="0"/>
    </xf>
    <xf numFmtId="2" fontId="11" fillId="5" borderId="16" xfId="1" applyNumberFormat="1" applyFont="1" applyFill="1" applyBorder="1" applyAlignment="1" applyProtection="1">
      <alignment vertical="center"/>
    </xf>
    <xf numFmtId="0" fontId="11" fillId="8" borderId="44" xfId="0" applyFont="1" applyFill="1" applyBorder="1" applyAlignment="1" applyProtection="1">
      <alignment horizontal="center" vertical="center"/>
      <protection hidden="1"/>
    </xf>
    <xf numFmtId="0" fontId="33" fillId="13" borderId="17" xfId="0" applyFont="1" applyFill="1" applyBorder="1" applyAlignment="1" applyProtection="1">
      <alignment horizontal="center" vertical="center" wrapText="1"/>
      <protection hidden="1"/>
    </xf>
    <xf numFmtId="3" fontId="33" fillId="13" borderId="17" xfId="0" applyNumberFormat="1" applyFont="1" applyFill="1" applyBorder="1" applyAlignment="1" applyProtection="1">
      <alignment horizontal="center" vertical="center" wrapText="1"/>
      <protection hidden="1"/>
    </xf>
    <xf numFmtId="44" fontId="19" fillId="5" borderId="23" xfId="1" applyFont="1" applyFill="1" applyBorder="1" applyAlignment="1" applyProtection="1">
      <alignment vertical="center"/>
    </xf>
    <xf numFmtId="44" fontId="11" fillId="5" borderId="29" xfId="1" applyFont="1" applyFill="1" applyBorder="1" applyAlignment="1" applyProtection="1">
      <alignment vertical="center"/>
    </xf>
    <xf numFmtId="165" fontId="4" fillId="0" borderId="0" xfId="0" applyNumberFormat="1" applyFont="1" applyAlignment="1" applyProtection="1">
      <alignment horizontal="center"/>
      <protection hidden="1"/>
    </xf>
    <xf numFmtId="164" fontId="6" fillId="2" borderId="0" xfId="0" applyNumberFormat="1" applyFont="1" applyFill="1" applyAlignment="1" applyProtection="1">
      <alignment horizontal="center" wrapText="1"/>
      <protection hidden="1"/>
    </xf>
    <xf numFmtId="164" fontId="6" fillId="2" borderId="0" xfId="0" applyNumberFormat="1" applyFont="1" applyFill="1" applyAlignment="1" applyProtection="1">
      <alignment horizontal="center"/>
      <protection hidden="1"/>
    </xf>
    <xf numFmtId="0" fontId="8" fillId="2" borderId="0" xfId="0" applyFont="1" applyFill="1" applyAlignment="1" applyProtection="1">
      <alignment horizontal="center" vertical="top" wrapText="1"/>
      <protection hidden="1"/>
    </xf>
    <xf numFmtId="0" fontId="9" fillId="2" borderId="0" xfId="0" applyFont="1" applyFill="1" applyAlignment="1" applyProtection="1">
      <alignment horizontal="center" vertical="top" wrapText="1"/>
      <protection hidden="1"/>
    </xf>
    <xf numFmtId="164" fontId="7" fillId="2" borderId="0" xfId="0" applyNumberFormat="1" applyFont="1" applyFill="1" applyAlignment="1" applyProtection="1">
      <alignment horizontal="center"/>
      <protection hidden="1"/>
    </xf>
    <xf numFmtId="0" fontId="8" fillId="2" borderId="0" xfId="0" applyFont="1" applyFill="1" applyAlignment="1" applyProtection="1">
      <alignment horizontal="center" vertical="top"/>
      <protection hidden="1"/>
    </xf>
    <xf numFmtId="0" fontId="24" fillId="0" borderId="6" xfId="7" applyFont="1" applyBorder="1" applyAlignment="1">
      <alignment horizontal="left" vertical="center" wrapText="1"/>
    </xf>
    <xf numFmtId="0" fontId="10" fillId="0" borderId="7" xfId="7" applyFont="1" applyBorder="1" applyAlignment="1">
      <alignment horizontal="left" vertical="center" wrapText="1"/>
    </xf>
    <xf numFmtId="0" fontId="10" fillId="0" borderId="8" xfId="7" applyFont="1" applyBorder="1" applyAlignment="1">
      <alignment horizontal="left" vertical="center" wrapText="1"/>
    </xf>
    <xf numFmtId="0" fontId="11" fillId="11" borderId="1" xfId="8" applyFont="1" applyFill="1" applyBorder="1" applyAlignment="1">
      <alignment horizontal="center" vertical="center" wrapText="1"/>
    </xf>
    <xf numFmtId="0" fontId="11" fillId="4" borderId="10" xfId="0" applyFont="1" applyFill="1" applyBorder="1" applyAlignment="1" applyProtection="1">
      <alignment horizontal="center" vertical="center" wrapText="1"/>
      <protection locked="0" hidden="1"/>
    </xf>
    <xf numFmtId="0" fontId="11" fillId="4" borderId="20" xfId="0" applyFont="1" applyFill="1" applyBorder="1" applyAlignment="1" applyProtection="1">
      <alignment horizontal="center" vertical="center" wrapText="1"/>
      <protection locked="0" hidden="1"/>
    </xf>
    <xf numFmtId="0" fontId="11" fillId="4" borderId="9" xfId="0" applyFont="1" applyFill="1" applyBorder="1" applyAlignment="1" applyProtection="1">
      <alignment horizontal="center" vertical="center" wrapText="1"/>
      <protection locked="0" hidden="1"/>
    </xf>
    <xf numFmtId="0" fontId="11" fillId="3" borderId="10" xfId="0" applyFont="1" applyFill="1" applyBorder="1" applyAlignment="1" applyProtection="1">
      <alignment horizontal="center" vertical="center"/>
      <protection hidden="1"/>
    </xf>
    <xf numFmtId="0" fontId="11" fillId="3" borderId="20" xfId="0" applyFont="1" applyFill="1" applyBorder="1" applyAlignment="1" applyProtection="1">
      <alignment horizontal="center" vertical="center"/>
      <protection hidden="1"/>
    </xf>
    <xf numFmtId="0" fontId="11" fillId="3" borderId="9" xfId="0" applyFont="1" applyFill="1" applyBorder="1" applyAlignment="1" applyProtection="1">
      <alignment horizontal="center" vertical="center"/>
      <protection hidden="1"/>
    </xf>
    <xf numFmtId="0" fontId="26" fillId="0" borderId="10" xfId="0" applyFont="1" applyBorder="1" applyAlignment="1" applyProtection="1">
      <alignment horizontal="left" vertical="center" wrapText="1"/>
      <protection hidden="1"/>
    </xf>
    <xf numFmtId="0" fontId="11" fillId="0" borderId="20" xfId="0" applyFont="1" applyBorder="1" applyAlignment="1" applyProtection="1">
      <alignment horizontal="left" vertical="center" wrapText="1"/>
      <protection hidden="1"/>
    </xf>
    <xf numFmtId="0" fontId="11" fillId="0" borderId="9" xfId="0" applyFont="1" applyBorder="1" applyAlignment="1" applyProtection="1">
      <alignment horizontal="left" vertical="center" wrapText="1"/>
      <protection hidden="1"/>
    </xf>
    <xf numFmtId="0" fontId="11" fillId="2" borderId="0" xfId="0" applyFont="1" applyFill="1" applyAlignment="1" applyProtection="1">
      <alignment horizontal="right" vertical="center" wrapText="1"/>
      <protection hidden="1"/>
    </xf>
    <xf numFmtId="0" fontId="11" fillId="2" borderId="5" xfId="0" applyFont="1" applyFill="1" applyBorder="1" applyAlignment="1" applyProtection="1">
      <alignment horizontal="right" vertical="center" wrapText="1"/>
      <protection hidden="1"/>
    </xf>
    <xf numFmtId="0" fontId="11" fillId="13" borderId="45" xfId="0" applyFont="1" applyFill="1" applyBorder="1" applyAlignment="1" applyProtection="1">
      <alignment horizontal="center" vertical="center" wrapText="1"/>
      <protection hidden="1"/>
    </xf>
    <xf numFmtId="0" fontId="11" fillId="13" borderId="48" xfId="0" applyFont="1" applyFill="1" applyBorder="1" applyAlignment="1" applyProtection="1">
      <alignment horizontal="center" vertical="center" wrapText="1"/>
      <protection hidden="1"/>
    </xf>
    <xf numFmtId="0" fontId="11" fillId="13" borderId="49" xfId="0" applyFont="1" applyFill="1" applyBorder="1" applyAlignment="1" applyProtection="1">
      <alignment horizontal="center" vertical="center" wrapText="1"/>
      <protection hidden="1"/>
    </xf>
    <xf numFmtId="0" fontId="11" fillId="9" borderId="50" xfId="0" applyFont="1" applyFill="1" applyBorder="1" applyAlignment="1" applyProtection="1">
      <alignment horizontal="center" vertical="center" wrapText="1"/>
      <protection hidden="1"/>
    </xf>
    <xf numFmtId="0" fontId="11" fillId="9" borderId="51" xfId="0" applyFont="1" applyFill="1" applyBorder="1" applyAlignment="1" applyProtection="1">
      <alignment horizontal="center" vertical="center" wrapText="1"/>
      <protection hidden="1"/>
    </xf>
    <xf numFmtId="0" fontId="11" fillId="9" borderId="10" xfId="0" applyFont="1" applyFill="1" applyBorder="1" applyAlignment="1" applyProtection="1">
      <alignment horizontal="center" vertical="center" wrapText="1"/>
      <protection hidden="1"/>
    </xf>
    <xf numFmtId="0" fontId="25" fillId="0" borderId="0" xfId="0" applyFont="1" applyAlignment="1" applyProtection="1">
      <alignment horizontal="right" wrapText="1"/>
      <protection hidden="1"/>
    </xf>
    <xf numFmtId="0" fontId="11" fillId="6" borderId="0" xfId="0" applyFont="1" applyFill="1" applyAlignment="1">
      <alignment horizontal="center" vertical="center" wrapText="1"/>
    </xf>
    <xf numFmtId="0" fontId="11" fillId="6" borderId="5" xfId="0" applyFont="1" applyFill="1" applyBorder="1" applyAlignment="1">
      <alignment horizontal="center" vertical="center" wrapText="1"/>
    </xf>
    <xf numFmtId="0" fontId="11" fillId="10" borderId="0" xfId="0" applyFont="1" applyFill="1" applyAlignment="1" applyProtection="1">
      <alignment horizontal="center" vertical="center"/>
      <protection hidden="1"/>
    </xf>
    <xf numFmtId="0" fontId="11" fillId="10" borderId="5" xfId="0" applyFont="1" applyFill="1" applyBorder="1" applyAlignment="1" applyProtection="1">
      <alignment horizontal="center" vertical="center"/>
      <protection hidden="1"/>
    </xf>
    <xf numFmtId="0" fontId="11" fillId="13" borderId="11" xfId="3" applyFont="1" applyFill="1" applyBorder="1" applyAlignment="1" applyProtection="1">
      <alignment horizontal="left" vertical="center" wrapText="1"/>
      <protection hidden="1"/>
    </xf>
    <xf numFmtId="0" fontId="11" fillId="13" borderId="17" xfId="3" applyFont="1" applyFill="1" applyBorder="1" applyAlignment="1" applyProtection="1">
      <alignment horizontal="left" vertical="center" wrapText="1"/>
      <protection hidden="1"/>
    </xf>
    <xf numFmtId="0" fontId="11" fillId="13" borderId="29" xfId="0" applyFont="1" applyFill="1" applyBorder="1" applyAlignment="1" applyProtection="1">
      <alignment horizontal="left" vertical="top" wrapText="1"/>
      <protection hidden="1"/>
    </xf>
    <xf numFmtId="0" fontId="11" fillId="13" borderId="16" xfId="0" applyFont="1" applyFill="1" applyBorder="1" applyAlignment="1" applyProtection="1">
      <alignment horizontal="left" vertical="top" wrapText="1"/>
      <protection hidden="1"/>
    </xf>
    <xf numFmtId="0" fontId="27" fillId="2" borderId="1" xfId="0" applyFont="1" applyFill="1" applyBorder="1" applyAlignment="1" applyProtection="1">
      <alignment vertical="center" wrapText="1"/>
      <protection hidden="1"/>
    </xf>
    <xf numFmtId="0" fontId="10" fillId="2" borderId="1" xfId="0" applyFont="1" applyFill="1" applyBorder="1" applyAlignment="1" applyProtection="1">
      <alignment vertical="center" wrapText="1"/>
      <protection hidden="1"/>
    </xf>
    <xf numFmtId="0" fontId="11" fillId="0" borderId="0" xfId="0" applyFont="1" applyAlignment="1">
      <alignment horizontal="right" vertical="top" wrapText="1"/>
    </xf>
    <xf numFmtId="0" fontId="11" fillId="9" borderId="27" xfId="0" applyFont="1" applyFill="1" applyBorder="1" applyAlignment="1">
      <alignment horizontal="center" wrapText="1"/>
    </xf>
    <xf numFmtId="0" fontId="11" fillId="9" borderId="28" xfId="0" applyFont="1" applyFill="1" applyBorder="1" applyAlignment="1">
      <alignment horizontal="center"/>
    </xf>
    <xf numFmtId="0" fontId="11" fillId="9" borderId="27" xfId="0" applyFont="1" applyFill="1" applyBorder="1" applyAlignment="1">
      <alignment horizontal="center" vertical="center" wrapText="1"/>
    </xf>
    <xf numFmtId="0" fontId="11" fillId="9" borderId="28" xfId="0" applyFont="1" applyFill="1" applyBorder="1" applyAlignment="1">
      <alignment horizontal="center" vertical="center"/>
    </xf>
    <xf numFmtId="0" fontId="11" fillId="9" borderId="27" xfId="0" applyFont="1" applyFill="1" applyBorder="1" applyAlignment="1">
      <alignment horizontal="center" vertical="center"/>
    </xf>
    <xf numFmtId="0" fontId="11" fillId="9" borderId="36" xfId="0" applyFont="1" applyFill="1" applyBorder="1" applyAlignment="1">
      <alignment horizontal="center" vertical="center"/>
    </xf>
    <xf numFmtId="0" fontId="27" fillId="2" borderId="10" xfId="0" applyFont="1" applyFill="1" applyBorder="1" applyAlignment="1" applyProtection="1">
      <alignment horizontal="left" vertical="center" wrapText="1"/>
      <protection hidden="1"/>
    </xf>
    <xf numFmtId="0" fontId="10" fillId="2" borderId="20" xfId="0" applyFont="1" applyFill="1" applyBorder="1" applyAlignment="1" applyProtection="1">
      <alignment horizontal="left" vertical="center" wrapText="1"/>
      <protection hidden="1"/>
    </xf>
    <xf numFmtId="0" fontId="10" fillId="2" borderId="9" xfId="0" applyFont="1" applyFill="1" applyBorder="1" applyAlignment="1" applyProtection="1">
      <alignment horizontal="left" vertical="center" wrapText="1"/>
      <protection hidden="1"/>
    </xf>
    <xf numFmtId="0" fontId="11" fillId="9" borderId="29" xfId="0" applyFont="1" applyFill="1" applyBorder="1" applyAlignment="1" applyProtection="1">
      <alignment horizontal="left" vertical="top" wrapText="1"/>
      <protection hidden="1"/>
    </xf>
    <xf numFmtId="0" fontId="11" fillId="9" borderId="16" xfId="0" applyFont="1" applyFill="1" applyBorder="1" applyAlignment="1" applyProtection="1">
      <alignment horizontal="left" vertical="top" wrapText="1"/>
      <protection hidden="1"/>
    </xf>
    <xf numFmtId="0" fontId="11" fillId="9" borderId="11" xfId="3" applyFont="1" applyFill="1" applyBorder="1" applyAlignment="1" applyProtection="1">
      <alignment horizontal="left" vertical="center" wrapText="1"/>
      <protection hidden="1"/>
    </xf>
    <xf numFmtId="0" fontId="11" fillId="9" borderId="17" xfId="3" applyFont="1" applyFill="1" applyBorder="1" applyAlignment="1" applyProtection="1">
      <alignment horizontal="left" vertical="center" wrapText="1"/>
      <protection hidden="1"/>
    </xf>
    <xf numFmtId="0" fontId="11" fillId="10" borderId="10" xfId="0" applyFont="1" applyFill="1" applyBorder="1" applyAlignment="1" applyProtection="1">
      <alignment horizontal="center" vertical="center"/>
      <protection hidden="1"/>
    </xf>
    <xf numFmtId="0" fontId="11" fillId="10" borderId="9" xfId="0" applyFont="1" applyFill="1" applyBorder="1" applyAlignment="1" applyProtection="1">
      <alignment horizontal="center" vertical="center"/>
      <protection hidden="1"/>
    </xf>
    <xf numFmtId="0" fontId="11" fillId="6" borderId="10"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32" fillId="2" borderId="1" xfId="0" applyFont="1" applyFill="1" applyBorder="1" applyAlignment="1" applyProtection="1">
      <alignment horizontal="left" vertical="center" wrapText="1"/>
      <protection hidden="1"/>
    </xf>
    <xf numFmtId="0" fontId="11" fillId="9" borderId="14" xfId="3" applyFont="1" applyFill="1" applyBorder="1" applyAlignment="1" applyProtection="1">
      <alignment horizontal="left" vertical="center"/>
      <protection hidden="1"/>
    </xf>
    <xf numFmtId="0" fontId="11" fillId="9" borderId="18" xfId="3" applyFont="1" applyFill="1" applyBorder="1" applyAlignment="1" applyProtection="1">
      <alignment horizontal="left" vertical="center"/>
      <protection hidden="1"/>
    </xf>
    <xf numFmtId="0" fontId="11" fillId="9" borderId="21" xfId="0" applyFont="1" applyFill="1" applyBorder="1" applyAlignment="1" applyProtection="1">
      <alignment horizontal="center" vertical="center" wrapText="1"/>
      <protection hidden="1"/>
    </xf>
    <xf numFmtId="0" fontId="11" fillId="9" borderId="22" xfId="0" applyFont="1" applyFill="1" applyBorder="1" applyAlignment="1" applyProtection="1">
      <alignment horizontal="center" vertical="center" wrapText="1"/>
      <protection hidden="1"/>
    </xf>
    <xf numFmtId="0" fontId="11" fillId="9" borderId="25" xfId="0" applyFont="1" applyFill="1" applyBorder="1" applyAlignment="1">
      <alignment horizontal="center" vertical="center" wrapText="1"/>
    </xf>
    <xf numFmtId="0" fontId="11" fillId="9" borderId="39" xfId="0" applyFont="1" applyFill="1" applyBorder="1" applyAlignment="1">
      <alignment horizontal="center" vertical="center" wrapText="1"/>
    </xf>
    <xf numFmtId="0" fontId="11" fillId="9" borderId="36" xfId="0" applyFont="1" applyFill="1" applyBorder="1" applyAlignment="1">
      <alignment horizontal="center" vertical="center" wrapText="1"/>
    </xf>
    <xf numFmtId="0" fontId="11" fillId="9" borderId="28" xfId="0" applyFont="1" applyFill="1" applyBorder="1" applyAlignment="1">
      <alignment horizontal="center" vertical="center" wrapText="1"/>
    </xf>
    <xf numFmtId="0" fontId="23" fillId="0" borderId="1" xfId="0" applyFont="1" applyBorder="1" applyAlignment="1" applyProtection="1">
      <alignment horizontal="left" vertical="center" wrapText="1"/>
      <protection hidden="1"/>
    </xf>
    <xf numFmtId="0" fontId="11" fillId="0" borderId="1" xfId="0" applyFont="1" applyBorder="1" applyAlignment="1" applyProtection="1">
      <alignment horizontal="left" vertical="center" wrapText="1"/>
      <protection hidden="1"/>
    </xf>
    <xf numFmtId="0" fontId="19" fillId="9" borderId="25" xfId="0" applyFont="1" applyFill="1" applyBorder="1" applyAlignment="1">
      <alignment horizontal="right" vertical="center" wrapText="1"/>
    </xf>
    <xf numFmtId="0" fontId="19" fillId="9" borderId="40" xfId="0" applyFont="1" applyFill="1" applyBorder="1" applyAlignment="1">
      <alignment horizontal="right" vertical="center" wrapText="1"/>
    </xf>
    <xf numFmtId="0" fontId="19" fillId="9" borderId="39" xfId="0" applyFont="1" applyFill="1" applyBorder="1" applyAlignment="1">
      <alignment horizontal="right" vertical="center" wrapText="1"/>
    </xf>
    <xf numFmtId="0" fontId="19" fillId="9" borderId="26" xfId="0" applyFont="1" applyFill="1" applyBorder="1" applyAlignment="1">
      <alignment horizontal="right" vertical="center" wrapText="1"/>
    </xf>
    <xf numFmtId="0" fontId="11" fillId="9" borderId="35" xfId="0" applyFont="1" applyFill="1" applyBorder="1" applyAlignment="1">
      <alignment horizontal="center" vertical="center" wrapText="1"/>
    </xf>
    <xf numFmtId="0" fontId="11" fillId="9" borderId="37" xfId="0" applyFont="1" applyFill="1" applyBorder="1" applyAlignment="1">
      <alignment horizontal="center" vertical="center" wrapText="1"/>
    </xf>
    <xf numFmtId="0" fontId="11" fillId="9" borderId="41" xfId="0" applyFont="1" applyFill="1" applyBorder="1" applyAlignment="1">
      <alignment horizontal="center" vertical="center" wrapText="1"/>
    </xf>
    <xf numFmtId="0" fontId="11" fillId="6" borderId="52" xfId="0" applyFont="1" applyFill="1" applyBorder="1" applyAlignment="1">
      <alignment horizontal="center" vertical="center" wrapText="1"/>
    </xf>
    <xf numFmtId="0" fontId="11" fillId="3" borderId="52" xfId="0" applyFont="1" applyFill="1" applyBorder="1" applyAlignment="1" applyProtection="1">
      <alignment vertical="center"/>
      <protection hidden="1"/>
    </xf>
    <xf numFmtId="0" fontId="11" fillId="3" borderId="0" xfId="0" applyFont="1" applyFill="1" applyAlignment="1" applyProtection="1">
      <alignment vertical="center"/>
      <protection hidden="1"/>
    </xf>
    <xf numFmtId="0" fontId="11" fillId="3" borderId="1" xfId="0" applyFont="1" applyFill="1" applyBorder="1" applyAlignment="1" applyProtection="1">
      <alignment horizontal="center" vertical="center"/>
      <protection hidden="1"/>
    </xf>
    <xf numFmtId="0" fontId="11" fillId="6" borderId="1" xfId="0" applyFont="1" applyFill="1" applyBorder="1" applyAlignment="1" applyProtection="1">
      <alignment horizontal="center" vertical="center" wrapText="1"/>
      <protection hidden="1"/>
    </xf>
    <xf numFmtId="0" fontId="10" fillId="2" borderId="10" xfId="0" applyFont="1" applyFill="1" applyBorder="1" applyAlignment="1" applyProtection="1">
      <alignment horizontal="left" vertical="center" wrapText="1"/>
      <protection hidden="1"/>
    </xf>
    <xf numFmtId="39" fontId="10" fillId="4" borderId="10" xfId="2" applyNumberFormat="1" applyFont="1" applyFill="1" applyBorder="1" applyAlignment="1" applyProtection="1">
      <alignment horizontal="center" wrapText="1"/>
      <protection locked="0" hidden="1"/>
    </xf>
    <xf numFmtId="39" fontId="10" fillId="4" borderId="20" xfId="2" applyNumberFormat="1" applyFont="1" applyFill="1" applyBorder="1" applyAlignment="1" applyProtection="1">
      <alignment horizontal="center" wrapText="1"/>
      <protection locked="0" hidden="1"/>
    </xf>
    <xf numFmtId="39" fontId="10" fillId="4" borderId="9" xfId="2" applyNumberFormat="1" applyFont="1" applyFill="1" applyBorder="1" applyAlignment="1" applyProtection="1">
      <alignment horizontal="center" wrapText="1"/>
      <protection locked="0" hidden="1"/>
    </xf>
    <xf numFmtId="39" fontId="10" fillId="4" borderId="1" xfId="2" applyNumberFormat="1" applyFont="1" applyFill="1" applyBorder="1" applyAlignment="1" applyProtection="1">
      <alignment horizontal="center" wrapText="1"/>
      <protection locked="0" hidden="1"/>
    </xf>
    <xf numFmtId="0" fontId="11" fillId="2" borderId="1" xfId="0" applyFont="1" applyFill="1" applyBorder="1" applyAlignment="1" applyProtection="1">
      <alignment horizontal="left" vertical="center" wrapText="1"/>
      <protection hidden="1"/>
    </xf>
    <xf numFmtId="0" fontId="11" fillId="6" borderId="1" xfId="0" applyFont="1" applyFill="1" applyBorder="1" applyAlignment="1">
      <alignment horizontal="center" vertical="center" wrapText="1"/>
    </xf>
    <xf numFmtId="0" fontId="11" fillId="3" borderId="1" xfId="0" applyFont="1" applyFill="1" applyBorder="1" applyAlignment="1">
      <alignment horizontal="center" vertical="center"/>
    </xf>
    <xf numFmtId="0" fontId="10" fillId="3" borderId="1" xfId="3" applyFont="1" applyFill="1" applyBorder="1" applyAlignment="1">
      <alignment horizontal="center" wrapText="1"/>
    </xf>
    <xf numFmtId="0" fontId="11" fillId="3" borderId="30" xfId="3" applyFont="1" applyFill="1" applyBorder="1" applyAlignment="1">
      <alignment horizontal="center" vertical="center"/>
    </xf>
    <xf numFmtId="0" fontId="11" fillId="3" borderId="19" xfId="3" applyFont="1" applyFill="1" applyBorder="1" applyAlignment="1">
      <alignment horizontal="center" vertical="center"/>
    </xf>
    <xf numFmtId="0" fontId="11" fillId="3" borderId="2" xfId="3" applyFont="1" applyFill="1" applyBorder="1" applyAlignment="1">
      <alignment horizontal="center" vertical="center"/>
    </xf>
    <xf numFmtId="0" fontId="11" fillId="3" borderId="3" xfId="3" applyFont="1" applyFill="1" applyBorder="1" applyAlignment="1">
      <alignment horizontal="center" vertical="center"/>
    </xf>
    <xf numFmtId="0" fontId="11" fillId="3" borderId="4"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7" xfId="3" applyFont="1" applyFill="1" applyBorder="1" applyAlignment="1">
      <alignment horizontal="center" vertical="center"/>
    </xf>
    <xf numFmtId="0" fontId="11" fillId="3" borderId="8" xfId="3" applyFont="1" applyFill="1" applyBorder="1" applyAlignment="1">
      <alignment horizontal="center" vertical="center"/>
    </xf>
    <xf numFmtId="0" fontId="11" fillId="3" borderId="1" xfId="0" applyFont="1" applyFill="1" applyBorder="1" applyAlignment="1">
      <alignment horizontal="center" vertical="center" wrapText="1"/>
    </xf>
  </cellXfs>
  <cellStyles count="9">
    <cellStyle name="Comma" xfId="5" builtinId="3"/>
    <cellStyle name="Currency" xfId="1" builtinId="4"/>
    <cellStyle name="Normal" xfId="0" builtinId="0"/>
    <cellStyle name="Normal 2" xfId="4" xr:uid="{00000000-0005-0000-0000-000003000000}"/>
    <cellStyle name="Normal 2 2 2 3" xfId="8" xr:uid="{94A6E9EF-0848-874F-9F0C-F29F66E27AE6}"/>
    <cellStyle name="Normal 2 4 3" xfId="6" xr:uid="{EC9B7A80-7AE8-4643-BA92-717797CDE583}"/>
    <cellStyle name="Normal 3 2" xfId="7" xr:uid="{3659309C-B483-DD47-9A43-531762DE24FA}"/>
    <cellStyle name="Normal_Appendix A--Temps RFP Appendix" xfId="3" xr:uid="{00000000-0005-0000-0000-000004000000}"/>
    <cellStyle name="Percent" xfId="2" builtinId="5"/>
  </cellStyles>
  <dxfs count="2">
    <dxf>
      <fill>
        <patternFill>
          <bgColor rgb="FF00B050"/>
        </patternFill>
      </fill>
    </dxf>
    <dxf>
      <fill>
        <patternFill>
          <bgColor rgb="FFFF0000"/>
        </patternFill>
      </fill>
    </dxf>
  </dxfs>
  <tableStyles count="0" defaultTableStyle="TableStyleMedium2" defaultPivotStyle="PivotStyleLight16"/>
  <colors>
    <mruColors>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3</xdr:col>
      <xdr:colOff>0</xdr:colOff>
      <xdr:row>7</xdr:row>
      <xdr:rowOff>0</xdr:rowOff>
    </xdr:from>
    <xdr:ext cx="76200" cy="555625"/>
    <xdr:sp macro="" textlink="">
      <xdr:nvSpPr>
        <xdr:cNvPr id="2" name="Text Box 7">
          <a:extLst>
            <a:ext uri="{FF2B5EF4-FFF2-40B4-BE49-F238E27FC236}">
              <a16:creationId xmlns:a16="http://schemas.microsoft.com/office/drawing/2014/main" id="{73C0CB40-41E8-9F43-ADD7-BF8A327BAA64}"/>
            </a:ext>
          </a:extLst>
        </xdr:cNvPr>
        <xdr:cNvSpPr txBox="1">
          <a:spLocks noChangeArrowheads="1"/>
        </xdr:cNvSpPr>
      </xdr:nvSpPr>
      <xdr:spPr bwMode="auto">
        <a:xfrm>
          <a:off x="5499100" y="7353300"/>
          <a:ext cx="76200" cy="555625"/>
        </a:xfrm>
        <a:prstGeom prst="rect">
          <a:avLst/>
        </a:prstGeom>
        <a:noFill/>
        <a:ln w="9525">
          <a:noFill/>
          <a:miter lim="800000"/>
          <a:headEnd/>
          <a:tailEnd/>
        </a:ln>
      </xdr:spPr>
    </xdr:sp>
    <xdr:clientData/>
  </xdr:oneCellAnchor>
  <xdr:oneCellAnchor>
    <xdr:from>
      <xdr:col>2</xdr:col>
      <xdr:colOff>0</xdr:colOff>
      <xdr:row>9</xdr:row>
      <xdr:rowOff>0</xdr:rowOff>
    </xdr:from>
    <xdr:ext cx="76200" cy="555625"/>
    <xdr:sp macro="" textlink="">
      <xdr:nvSpPr>
        <xdr:cNvPr id="3" name="Text Box 7">
          <a:extLst>
            <a:ext uri="{FF2B5EF4-FFF2-40B4-BE49-F238E27FC236}">
              <a16:creationId xmlns:a16="http://schemas.microsoft.com/office/drawing/2014/main" id="{3E13C426-0949-FB40-A9CC-E1DD0CB41286}"/>
            </a:ext>
          </a:extLst>
        </xdr:cNvPr>
        <xdr:cNvSpPr txBox="1">
          <a:spLocks noChangeArrowheads="1"/>
        </xdr:cNvSpPr>
      </xdr:nvSpPr>
      <xdr:spPr bwMode="auto">
        <a:xfrm>
          <a:off x="8483600" y="6324600"/>
          <a:ext cx="76200" cy="555625"/>
        </a:xfrm>
        <a:prstGeom prst="rect">
          <a:avLst/>
        </a:prstGeom>
        <a:noFill/>
        <a:ln w="9525">
          <a:noFill/>
          <a:miter lim="800000"/>
          <a:headEnd/>
          <a:tailEnd/>
        </a:ln>
      </xdr:spPr>
    </xdr:sp>
    <xdr:clientData/>
  </xdr:oneCellAnchor>
  <xdr:oneCellAnchor>
    <xdr:from>
      <xdr:col>2</xdr:col>
      <xdr:colOff>0</xdr:colOff>
      <xdr:row>9</xdr:row>
      <xdr:rowOff>0</xdr:rowOff>
    </xdr:from>
    <xdr:ext cx="76200" cy="555625"/>
    <xdr:sp macro="" textlink="">
      <xdr:nvSpPr>
        <xdr:cNvPr id="4" name="Text Box 7">
          <a:extLst>
            <a:ext uri="{FF2B5EF4-FFF2-40B4-BE49-F238E27FC236}">
              <a16:creationId xmlns:a16="http://schemas.microsoft.com/office/drawing/2014/main" id="{0D89BCE0-417E-5144-A6E9-0CED7A72974E}"/>
            </a:ext>
          </a:extLst>
        </xdr:cNvPr>
        <xdr:cNvSpPr txBox="1">
          <a:spLocks noChangeArrowheads="1"/>
        </xdr:cNvSpPr>
      </xdr:nvSpPr>
      <xdr:spPr bwMode="auto">
        <a:xfrm>
          <a:off x="8483600" y="6324600"/>
          <a:ext cx="76200" cy="555625"/>
        </a:xfrm>
        <a:prstGeom prst="rect">
          <a:avLst/>
        </a:prstGeom>
        <a:noFill/>
        <a:ln w="9525">
          <a:noFill/>
          <a:miter lim="800000"/>
          <a:headEnd/>
          <a:tailEnd/>
        </a:ln>
      </xdr:spPr>
    </xdr:sp>
    <xdr:clientData/>
  </xdr:oneCellAnchor>
  <xdr:oneCellAnchor>
    <xdr:from>
      <xdr:col>3</xdr:col>
      <xdr:colOff>0</xdr:colOff>
      <xdr:row>9</xdr:row>
      <xdr:rowOff>0</xdr:rowOff>
    </xdr:from>
    <xdr:ext cx="76200" cy="555625"/>
    <xdr:sp macro="" textlink="">
      <xdr:nvSpPr>
        <xdr:cNvPr id="5" name="Text Box 7">
          <a:extLst>
            <a:ext uri="{FF2B5EF4-FFF2-40B4-BE49-F238E27FC236}">
              <a16:creationId xmlns:a16="http://schemas.microsoft.com/office/drawing/2014/main" id="{A9F92087-F0EC-DC42-8B31-63AE9357D09E}"/>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3</xdr:col>
      <xdr:colOff>0</xdr:colOff>
      <xdr:row>9</xdr:row>
      <xdr:rowOff>0</xdr:rowOff>
    </xdr:from>
    <xdr:ext cx="76200" cy="555625"/>
    <xdr:sp macro="" textlink="">
      <xdr:nvSpPr>
        <xdr:cNvPr id="6" name="Text Box 7">
          <a:extLst>
            <a:ext uri="{FF2B5EF4-FFF2-40B4-BE49-F238E27FC236}">
              <a16:creationId xmlns:a16="http://schemas.microsoft.com/office/drawing/2014/main" id="{F1F65FAB-6E12-4A43-A1BE-9342CF7346DA}"/>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4</xdr:col>
      <xdr:colOff>0</xdr:colOff>
      <xdr:row>9</xdr:row>
      <xdr:rowOff>0</xdr:rowOff>
    </xdr:from>
    <xdr:ext cx="76200" cy="555625"/>
    <xdr:sp macro="" textlink="">
      <xdr:nvSpPr>
        <xdr:cNvPr id="7" name="Text Box 7">
          <a:extLst>
            <a:ext uri="{FF2B5EF4-FFF2-40B4-BE49-F238E27FC236}">
              <a16:creationId xmlns:a16="http://schemas.microsoft.com/office/drawing/2014/main" id="{894EA3C5-34F6-7643-8ADB-54B959627449}"/>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4</xdr:col>
      <xdr:colOff>0</xdr:colOff>
      <xdr:row>9</xdr:row>
      <xdr:rowOff>0</xdr:rowOff>
    </xdr:from>
    <xdr:ext cx="76200" cy="555625"/>
    <xdr:sp macro="" textlink="">
      <xdr:nvSpPr>
        <xdr:cNvPr id="8" name="Text Box 7">
          <a:extLst>
            <a:ext uri="{FF2B5EF4-FFF2-40B4-BE49-F238E27FC236}">
              <a16:creationId xmlns:a16="http://schemas.microsoft.com/office/drawing/2014/main" id="{7D47727C-ECE0-AA44-AA33-3157E516C172}"/>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5</xdr:col>
      <xdr:colOff>0</xdr:colOff>
      <xdr:row>9</xdr:row>
      <xdr:rowOff>0</xdr:rowOff>
    </xdr:from>
    <xdr:ext cx="76200" cy="555625"/>
    <xdr:sp macro="" textlink="">
      <xdr:nvSpPr>
        <xdr:cNvPr id="9" name="Text Box 7">
          <a:extLst>
            <a:ext uri="{FF2B5EF4-FFF2-40B4-BE49-F238E27FC236}">
              <a16:creationId xmlns:a16="http://schemas.microsoft.com/office/drawing/2014/main" id="{6FE106CB-3305-A24E-92CF-DDB8FD09A932}"/>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5</xdr:col>
      <xdr:colOff>0</xdr:colOff>
      <xdr:row>9</xdr:row>
      <xdr:rowOff>0</xdr:rowOff>
    </xdr:from>
    <xdr:ext cx="76200" cy="555625"/>
    <xdr:sp macro="" textlink="">
      <xdr:nvSpPr>
        <xdr:cNvPr id="10" name="Text Box 7">
          <a:extLst>
            <a:ext uri="{FF2B5EF4-FFF2-40B4-BE49-F238E27FC236}">
              <a16:creationId xmlns:a16="http://schemas.microsoft.com/office/drawing/2014/main" id="{0DABFD0C-896B-7D4D-B3F3-DB6E0CEC59FF}"/>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6</xdr:col>
      <xdr:colOff>0</xdr:colOff>
      <xdr:row>9</xdr:row>
      <xdr:rowOff>0</xdr:rowOff>
    </xdr:from>
    <xdr:ext cx="76200" cy="555625"/>
    <xdr:sp macro="" textlink="">
      <xdr:nvSpPr>
        <xdr:cNvPr id="11" name="Text Box 7">
          <a:extLst>
            <a:ext uri="{FF2B5EF4-FFF2-40B4-BE49-F238E27FC236}">
              <a16:creationId xmlns:a16="http://schemas.microsoft.com/office/drawing/2014/main" id="{AF181841-9C92-924A-B84E-202FD96B43A8}"/>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6</xdr:col>
      <xdr:colOff>0</xdr:colOff>
      <xdr:row>9</xdr:row>
      <xdr:rowOff>0</xdr:rowOff>
    </xdr:from>
    <xdr:ext cx="76200" cy="555625"/>
    <xdr:sp macro="" textlink="">
      <xdr:nvSpPr>
        <xdr:cNvPr id="12" name="Text Box 7">
          <a:extLst>
            <a:ext uri="{FF2B5EF4-FFF2-40B4-BE49-F238E27FC236}">
              <a16:creationId xmlns:a16="http://schemas.microsoft.com/office/drawing/2014/main" id="{38CB49B1-3385-DE49-99AE-EC597D6623B7}"/>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7</xdr:col>
      <xdr:colOff>0</xdr:colOff>
      <xdr:row>9</xdr:row>
      <xdr:rowOff>0</xdr:rowOff>
    </xdr:from>
    <xdr:ext cx="76200" cy="555625"/>
    <xdr:sp macro="" textlink="">
      <xdr:nvSpPr>
        <xdr:cNvPr id="13" name="Text Box 7">
          <a:extLst>
            <a:ext uri="{FF2B5EF4-FFF2-40B4-BE49-F238E27FC236}">
              <a16:creationId xmlns:a16="http://schemas.microsoft.com/office/drawing/2014/main" id="{81A2D60C-C8C3-C44D-A480-3A842859CFE6}"/>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7</xdr:col>
      <xdr:colOff>0</xdr:colOff>
      <xdr:row>9</xdr:row>
      <xdr:rowOff>0</xdr:rowOff>
    </xdr:from>
    <xdr:ext cx="76200" cy="555625"/>
    <xdr:sp macro="" textlink="">
      <xdr:nvSpPr>
        <xdr:cNvPr id="14" name="Text Box 7">
          <a:extLst>
            <a:ext uri="{FF2B5EF4-FFF2-40B4-BE49-F238E27FC236}">
              <a16:creationId xmlns:a16="http://schemas.microsoft.com/office/drawing/2014/main" id="{E8D25149-DA94-CB46-810D-7A65563E62D4}"/>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8</xdr:col>
      <xdr:colOff>0</xdr:colOff>
      <xdr:row>9</xdr:row>
      <xdr:rowOff>0</xdr:rowOff>
    </xdr:from>
    <xdr:ext cx="76200" cy="555625"/>
    <xdr:sp macro="" textlink="">
      <xdr:nvSpPr>
        <xdr:cNvPr id="15" name="Text Box 7">
          <a:extLst>
            <a:ext uri="{FF2B5EF4-FFF2-40B4-BE49-F238E27FC236}">
              <a16:creationId xmlns:a16="http://schemas.microsoft.com/office/drawing/2014/main" id="{E7963D52-4E7B-F440-9D6D-E83BF1C2B5BE}"/>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8</xdr:col>
      <xdr:colOff>0</xdr:colOff>
      <xdr:row>9</xdr:row>
      <xdr:rowOff>0</xdr:rowOff>
    </xdr:from>
    <xdr:ext cx="76200" cy="555625"/>
    <xdr:sp macro="" textlink="">
      <xdr:nvSpPr>
        <xdr:cNvPr id="16" name="Text Box 7">
          <a:extLst>
            <a:ext uri="{FF2B5EF4-FFF2-40B4-BE49-F238E27FC236}">
              <a16:creationId xmlns:a16="http://schemas.microsoft.com/office/drawing/2014/main" id="{21E604F4-AC1D-844C-8A85-0A5E01C1BC09}"/>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2</xdr:col>
      <xdr:colOff>0</xdr:colOff>
      <xdr:row>27</xdr:row>
      <xdr:rowOff>0</xdr:rowOff>
    </xdr:from>
    <xdr:ext cx="76200" cy="555625"/>
    <xdr:sp macro="" textlink="">
      <xdr:nvSpPr>
        <xdr:cNvPr id="17" name="Text Box 7">
          <a:extLst>
            <a:ext uri="{FF2B5EF4-FFF2-40B4-BE49-F238E27FC236}">
              <a16:creationId xmlns:a16="http://schemas.microsoft.com/office/drawing/2014/main" id="{5235656D-7B46-5E40-A9D3-59DA04D2BE8E}"/>
            </a:ext>
          </a:extLst>
        </xdr:cNvPr>
        <xdr:cNvSpPr txBox="1">
          <a:spLocks noChangeArrowheads="1"/>
        </xdr:cNvSpPr>
      </xdr:nvSpPr>
      <xdr:spPr bwMode="auto">
        <a:xfrm>
          <a:off x="8483600" y="8064500"/>
          <a:ext cx="76200" cy="555625"/>
        </a:xfrm>
        <a:prstGeom prst="rect">
          <a:avLst/>
        </a:prstGeom>
        <a:noFill/>
        <a:ln w="9525">
          <a:noFill/>
          <a:miter lim="800000"/>
          <a:headEnd/>
          <a:tailEnd/>
        </a:ln>
      </xdr:spPr>
    </xdr:sp>
    <xdr:clientData/>
  </xdr:oneCellAnchor>
  <xdr:oneCellAnchor>
    <xdr:from>
      <xdr:col>2</xdr:col>
      <xdr:colOff>0</xdr:colOff>
      <xdr:row>27</xdr:row>
      <xdr:rowOff>0</xdr:rowOff>
    </xdr:from>
    <xdr:ext cx="76200" cy="555625"/>
    <xdr:sp macro="" textlink="">
      <xdr:nvSpPr>
        <xdr:cNvPr id="18" name="Text Box 7">
          <a:extLst>
            <a:ext uri="{FF2B5EF4-FFF2-40B4-BE49-F238E27FC236}">
              <a16:creationId xmlns:a16="http://schemas.microsoft.com/office/drawing/2014/main" id="{F79D188B-70C7-A34E-844C-0484E3D3B915}"/>
            </a:ext>
          </a:extLst>
        </xdr:cNvPr>
        <xdr:cNvSpPr txBox="1">
          <a:spLocks noChangeArrowheads="1"/>
        </xdr:cNvSpPr>
      </xdr:nvSpPr>
      <xdr:spPr bwMode="auto">
        <a:xfrm>
          <a:off x="8483600" y="8064500"/>
          <a:ext cx="76200" cy="555625"/>
        </a:xfrm>
        <a:prstGeom prst="rect">
          <a:avLst/>
        </a:prstGeom>
        <a:noFill/>
        <a:ln w="9525">
          <a:noFill/>
          <a:miter lim="800000"/>
          <a:headEnd/>
          <a:tailEnd/>
        </a:ln>
      </xdr:spPr>
    </xdr:sp>
    <xdr:clientData/>
  </xdr:oneCellAnchor>
  <xdr:oneCellAnchor>
    <xdr:from>
      <xdr:col>3</xdr:col>
      <xdr:colOff>0</xdr:colOff>
      <xdr:row>27</xdr:row>
      <xdr:rowOff>0</xdr:rowOff>
    </xdr:from>
    <xdr:ext cx="76200" cy="555625"/>
    <xdr:sp macro="" textlink="">
      <xdr:nvSpPr>
        <xdr:cNvPr id="19" name="Text Box 7">
          <a:extLst>
            <a:ext uri="{FF2B5EF4-FFF2-40B4-BE49-F238E27FC236}">
              <a16:creationId xmlns:a16="http://schemas.microsoft.com/office/drawing/2014/main" id="{45D3A7F3-D1AD-B846-A6B6-0EFB0D9B8D9D}"/>
            </a:ext>
          </a:extLst>
        </xdr:cNvPr>
        <xdr:cNvSpPr txBox="1">
          <a:spLocks noChangeArrowheads="1"/>
        </xdr:cNvSpPr>
      </xdr:nvSpPr>
      <xdr:spPr bwMode="auto">
        <a:xfrm>
          <a:off x="10287000" y="8064500"/>
          <a:ext cx="76200" cy="555625"/>
        </a:xfrm>
        <a:prstGeom prst="rect">
          <a:avLst/>
        </a:prstGeom>
        <a:noFill/>
        <a:ln w="9525">
          <a:noFill/>
          <a:miter lim="800000"/>
          <a:headEnd/>
          <a:tailEnd/>
        </a:ln>
      </xdr:spPr>
    </xdr:sp>
    <xdr:clientData/>
  </xdr:oneCellAnchor>
  <xdr:oneCellAnchor>
    <xdr:from>
      <xdr:col>3</xdr:col>
      <xdr:colOff>0</xdr:colOff>
      <xdr:row>27</xdr:row>
      <xdr:rowOff>0</xdr:rowOff>
    </xdr:from>
    <xdr:ext cx="76200" cy="555625"/>
    <xdr:sp macro="" textlink="">
      <xdr:nvSpPr>
        <xdr:cNvPr id="20" name="Text Box 7">
          <a:extLst>
            <a:ext uri="{FF2B5EF4-FFF2-40B4-BE49-F238E27FC236}">
              <a16:creationId xmlns:a16="http://schemas.microsoft.com/office/drawing/2014/main" id="{896F0318-8331-6742-92BE-CA496057479B}"/>
            </a:ext>
          </a:extLst>
        </xdr:cNvPr>
        <xdr:cNvSpPr txBox="1">
          <a:spLocks noChangeArrowheads="1"/>
        </xdr:cNvSpPr>
      </xdr:nvSpPr>
      <xdr:spPr bwMode="auto">
        <a:xfrm>
          <a:off x="10287000" y="8064500"/>
          <a:ext cx="76200" cy="555625"/>
        </a:xfrm>
        <a:prstGeom prst="rect">
          <a:avLst/>
        </a:prstGeom>
        <a:noFill/>
        <a:ln w="9525">
          <a:noFill/>
          <a:miter lim="800000"/>
          <a:headEnd/>
          <a:tailEnd/>
        </a:ln>
      </xdr:spPr>
    </xdr:sp>
    <xdr:clientData/>
  </xdr:oneCellAnchor>
  <xdr:oneCellAnchor>
    <xdr:from>
      <xdr:col>4</xdr:col>
      <xdr:colOff>0</xdr:colOff>
      <xdr:row>27</xdr:row>
      <xdr:rowOff>0</xdr:rowOff>
    </xdr:from>
    <xdr:ext cx="76200" cy="555625"/>
    <xdr:sp macro="" textlink="">
      <xdr:nvSpPr>
        <xdr:cNvPr id="21" name="Text Box 7">
          <a:extLst>
            <a:ext uri="{FF2B5EF4-FFF2-40B4-BE49-F238E27FC236}">
              <a16:creationId xmlns:a16="http://schemas.microsoft.com/office/drawing/2014/main" id="{406824F2-36E3-0544-A94A-6AB33E50BD31}"/>
            </a:ext>
          </a:extLst>
        </xdr:cNvPr>
        <xdr:cNvSpPr txBox="1">
          <a:spLocks noChangeArrowheads="1"/>
        </xdr:cNvSpPr>
      </xdr:nvSpPr>
      <xdr:spPr bwMode="auto">
        <a:xfrm>
          <a:off x="12090400" y="8064500"/>
          <a:ext cx="76200" cy="555625"/>
        </a:xfrm>
        <a:prstGeom prst="rect">
          <a:avLst/>
        </a:prstGeom>
        <a:noFill/>
        <a:ln w="9525">
          <a:noFill/>
          <a:miter lim="800000"/>
          <a:headEnd/>
          <a:tailEnd/>
        </a:ln>
      </xdr:spPr>
    </xdr:sp>
    <xdr:clientData/>
  </xdr:oneCellAnchor>
  <xdr:oneCellAnchor>
    <xdr:from>
      <xdr:col>4</xdr:col>
      <xdr:colOff>0</xdr:colOff>
      <xdr:row>27</xdr:row>
      <xdr:rowOff>0</xdr:rowOff>
    </xdr:from>
    <xdr:ext cx="76200" cy="555625"/>
    <xdr:sp macro="" textlink="">
      <xdr:nvSpPr>
        <xdr:cNvPr id="22" name="Text Box 7">
          <a:extLst>
            <a:ext uri="{FF2B5EF4-FFF2-40B4-BE49-F238E27FC236}">
              <a16:creationId xmlns:a16="http://schemas.microsoft.com/office/drawing/2014/main" id="{1551D9CA-0EAE-3F46-80C7-6F0D5DE3BEC8}"/>
            </a:ext>
          </a:extLst>
        </xdr:cNvPr>
        <xdr:cNvSpPr txBox="1">
          <a:spLocks noChangeArrowheads="1"/>
        </xdr:cNvSpPr>
      </xdr:nvSpPr>
      <xdr:spPr bwMode="auto">
        <a:xfrm>
          <a:off x="12090400" y="8064500"/>
          <a:ext cx="76200" cy="555625"/>
        </a:xfrm>
        <a:prstGeom prst="rect">
          <a:avLst/>
        </a:prstGeom>
        <a:noFill/>
        <a:ln w="9525">
          <a:noFill/>
          <a:miter lim="800000"/>
          <a:headEnd/>
          <a:tailEnd/>
        </a:ln>
      </xdr:spPr>
    </xdr:sp>
    <xdr:clientData/>
  </xdr:oneCellAnchor>
  <xdr:oneCellAnchor>
    <xdr:from>
      <xdr:col>5</xdr:col>
      <xdr:colOff>0</xdr:colOff>
      <xdr:row>27</xdr:row>
      <xdr:rowOff>0</xdr:rowOff>
    </xdr:from>
    <xdr:ext cx="76200" cy="555625"/>
    <xdr:sp macro="" textlink="">
      <xdr:nvSpPr>
        <xdr:cNvPr id="23" name="Text Box 7">
          <a:extLst>
            <a:ext uri="{FF2B5EF4-FFF2-40B4-BE49-F238E27FC236}">
              <a16:creationId xmlns:a16="http://schemas.microsoft.com/office/drawing/2014/main" id="{45214ED0-5208-E84A-8C69-95B67CF424B8}"/>
            </a:ext>
          </a:extLst>
        </xdr:cNvPr>
        <xdr:cNvSpPr txBox="1">
          <a:spLocks noChangeArrowheads="1"/>
        </xdr:cNvSpPr>
      </xdr:nvSpPr>
      <xdr:spPr bwMode="auto">
        <a:xfrm>
          <a:off x="13893800" y="8064500"/>
          <a:ext cx="76200" cy="555625"/>
        </a:xfrm>
        <a:prstGeom prst="rect">
          <a:avLst/>
        </a:prstGeom>
        <a:noFill/>
        <a:ln w="9525">
          <a:noFill/>
          <a:miter lim="800000"/>
          <a:headEnd/>
          <a:tailEnd/>
        </a:ln>
      </xdr:spPr>
    </xdr:sp>
    <xdr:clientData/>
  </xdr:oneCellAnchor>
  <xdr:oneCellAnchor>
    <xdr:from>
      <xdr:col>5</xdr:col>
      <xdr:colOff>0</xdr:colOff>
      <xdr:row>27</xdr:row>
      <xdr:rowOff>0</xdr:rowOff>
    </xdr:from>
    <xdr:ext cx="76200" cy="555625"/>
    <xdr:sp macro="" textlink="">
      <xdr:nvSpPr>
        <xdr:cNvPr id="24" name="Text Box 7">
          <a:extLst>
            <a:ext uri="{FF2B5EF4-FFF2-40B4-BE49-F238E27FC236}">
              <a16:creationId xmlns:a16="http://schemas.microsoft.com/office/drawing/2014/main" id="{F9359FA8-D0A4-314D-8541-BA76AD5F971A}"/>
            </a:ext>
          </a:extLst>
        </xdr:cNvPr>
        <xdr:cNvSpPr txBox="1">
          <a:spLocks noChangeArrowheads="1"/>
        </xdr:cNvSpPr>
      </xdr:nvSpPr>
      <xdr:spPr bwMode="auto">
        <a:xfrm>
          <a:off x="13893800" y="8064500"/>
          <a:ext cx="76200" cy="555625"/>
        </a:xfrm>
        <a:prstGeom prst="rect">
          <a:avLst/>
        </a:prstGeom>
        <a:noFill/>
        <a:ln w="9525">
          <a:noFill/>
          <a:miter lim="800000"/>
          <a:headEnd/>
          <a:tailEnd/>
        </a:ln>
      </xdr:spPr>
    </xdr:sp>
    <xdr:clientData/>
  </xdr:oneCellAnchor>
  <xdr:oneCellAnchor>
    <xdr:from>
      <xdr:col>6</xdr:col>
      <xdr:colOff>0</xdr:colOff>
      <xdr:row>27</xdr:row>
      <xdr:rowOff>0</xdr:rowOff>
    </xdr:from>
    <xdr:ext cx="76200" cy="555625"/>
    <xdr:sp macro="" textlink="">
      <xdr:nvSpPr>
        <xdr:cNvPr id="25" name="Text Box 7">
          <a:extLst>
            <a:ext uri="{FF2B5EF4-FFF2-40B4-BE49-F238E27FC236}">
              <a16:creationId xmlns:a16="http://schemas.microsoft.com/office/drawing/2014/main" id="{D0993505-1D74-7A4A-8771-0CD97501E89E}"/>
            </a:ext>
          </a:extLst>
        </xdr:cNvPr>
        <xdr:cNvSpPr txBox="1">
          <a:spLocks noChangeArrowheads="1"/>
        </xdr:cNvSpPr>
      </xdr:nvSpPr>
      <xdr:spPr bwMode="auto">
        <a:xfrm>
          <a:off x="15697200" y="8064500"/>
          <a:ext cx="76200" cy="555625"/>
        </a:xfrm>
        <a:prstGeom prst="rect">
          <a:avLst/>
        </a:prstGeom>
        <a:noFill/>
        <a:ln w="9525">
          <a:noFill/>
          <a:miter lim="800000"/>
          <a:headEnd/>
          <a:tailEnd/>
        </a:ln>
      </xdr:spPr>
    </xdr:sp>
    <xdr:clientData/>
  </xdr:oneCellAnchor>
  <xdr:oneCellAnchor>
    <xdr:from>
      <xdr:col>6</xdr:col>
      <xdr:colOff>0</xdr:colOff>
      <xdr:row>27</xdr:row>
      <xdr:rowOff>0</xdr:rowOff>
    </xdr:from>
    <xdr:ext cx="76200" cy="555625"/>
    <xdr:sp macro="" textlink="">
      <xdr:nvSpPr>
        <xdr:cNvPr id="26" name="Text Box 7">
          <a:extLst>
            <a:ext uri="{FF2B5EF4-FFF2-40B4-BE49-F238E27FC236}">
              <a16:creationId xmlns:a16="http://schemas.microsoft.com/office/drawing/2014/main" id="{A315B53D-A325-EF41-92AE-DBCD9FC5BAE4}"/>
            </a:ext>
          </a:extLst>
        </xdr:cNvPr>
        <xdr:cNvSpPr txBox="1">
          <a:spLocks noChangeArrowheads="1"/>
        </xdr:cNvSpPr>
      </xdr:nvSpPr>
      <xdr:spPr bwMode="auto">
        <a:xfrm>
          <a:off x="15697200" y="8064500"/>
          <a:ext cx="76200" cy="555625"/>
        </a:xfrm>
        <a:prstGeom prst="rect">
          <a:avLst/>
        </a:prstGeom>
        <a:noFill/>
        <a:ln w="9525">
          <a:noFill/>
          <a:miter lim="800000"/>
          <a:headEnd/>
          <a:tailEnd/>
        </a:ln>
      </xdr:spPr>
    </xdr:sp>
    <xdr:clientData/>
  </xdr:oneCellAnchor>
  <xdr:oneCellAnchor>
    <xdr:from>
      <xdr:col>7</xdr:col>
      <xdr:colOff>0</xdr:colOff>
      <xdr:row>27</xdr:row>
      <xdr:rowOff>0</xdr:rowOff>
    </xdr:from>
    <xdr:ext cx="76200" cy="555625"/>
    <xdr:sp macro="" textlink="">
      <xdr:nvSpPr>
        <xdr:cNvPr id="27" name="Text Box 7">
          <a:extLst>
            <a:ext uri="{FF2B5EF4-FFF2-40B4-BE49-F238E27FC236}">
              <a16:creationId xmlns:a16="http://schemas.microsoft.com/office/drawing/2014/main" id="{1D44F976-AB1F-6446-A288-C4381873F70A}"/>
            </a:ext>
          </a:extLst>
        </xdr:cNvPr>
        <xdr:cNvSpPr txBox="1">
          <a:spLocks noChangeArrowheads="1"/>
        </xdr:cNvSpPr>
      </xdr:nvSpPr>
      <xdr:spPr bwMode="auto">
        <a:xfrm>
          <a:off x="17500600" y="8064500"/>
          <a:ext cx="76200" cy="555625"/>
        </a:xfrm>
        <a:prstGeom prst="rect">
          <a:avLst/>
        </a:prstGeom>
        <a:noFill/>
        <a:ln w="9525">
          <a:noFill/>
          <a:miter lim="800000"/>
          <a:headEnd/>
          <a:tailEnd/>
        </a:ln>
      </xdr:spPr>
    </xdr:sp>
    <xdr:clientData/>
  </xdr:oneCellAnchor>
  <xdr:oneCellAnchor>
    <xdr:from>
      <xdr:col>7</xdr:col>
      <xdr:colOff>0</xdr:colOff>
      <xdr:row>27</xdr:row>
      <xdr:rowOff>0</xdr:rowOff>
    </xdr:from>
    <xdr:ext cx="76200" cy="555625"/>
    <xdr:sp macro="" textlink="">
      <xdr:nvSpPr>
        <xdr:cNvPr id="28" name="Text Box 7">
          <a:extLst>
            <a:ext uri="{FF2B5EF4-FFF2-40B4-BE49-F238E27FC236}">
              <a16:creationId xmlns:a16="http://schemas.microsoft.com/office/drawing/2014/main" id="{477FE5E4-6DA6-B149-8812-61043262C9C7}"/>
            </a:ext>
          </a:extLst>
        </xdr:cNvPr>
        <xdr:cNvSpPr txBox="1">
          <a:spLocks noChangeArrowheads="1"/>
        </xdr:cNvSpPr>
      </xdr:nvSpPr>
      <xdr:spPr bwMode="auto">
        <a:xfrm>
          <a:off x="17500600" y="8064500"/>
          <a:ext cx="76200" cy="555625"/>
        </a:xfrm>
        <a:prstGeom prst="rect">
          <a:avLst/>
        </a:prstGeom>
        <a:noFill/>
        <a:ln w="9525">
          <a:noFill/>
          <a:miter lim="800000"/>
          <a:headEnd/>
          <a:tailEnd/>
        </a:ln>
      </xdr:spPr>
    </xdr:sp>
    <xdr:clientData/>
  </xdr:oneCellAnchor>
  <xdr:oneCellAnchor>
    <xdr:from>
      <xdr:col>8</xdr:col>
      <xdr:colOff>0</xdr:colOff>
      <xdr:row>27</xdr:row>
      <xdr:rowOff>0</xdr:rowOff>
    </xdr:from>
    <xdr:ext cx="76200" cy="555625"/>
    <xdr:sp macro="" textlink="">
      <xdr:nvSpPr>
        <xdr:cNvPr id="29" name="Text Box 7">
          <a:extLst>
            <a:ext uri="{FF2B5EF4-FFF2-40B4-BE49-F238E27FC236}">
              <a16:creationId xmlns:a16="http://schemas.microsoft.com/office/drawing/2014/main" id="{47CB9309-DB76-F444-9FC6-E418433B4820}"/>
            </a:ext>
          </a:extLst>
        </xdr:cNvPr>
        <xdr:cNvSpPr txBox="1">
          <a:spLocks noChangeArrowheads="1"/>
        </xdr:cNvSpPr>
      </xdr:nvSpPr>
      <xdr:spPr bwMode="auto">
        <a:xfrm>
          <a:off x="19304000" y="8064500"/>
          <a:ext cx="76200" cy="555625"/>
        </a:xfrm>
        <a:prstGeom prst="rect">
          <a:avLst/>
        </a:prstGeom>
        <a:noFill/>
        <a:ln w="9525">
          <a:noFill/>
          <a:miter lim="800000"/>
          <a:headEnd/>
          <a:tailEnd/>
        </a:ln>
      </xdr:spPr>
    </xdr:sp>
    <xdr:clientData/>
  </xdr:oneCellAnchor>
  <xdr:oneCellAnchor>
    <xdr:from>
      <xdr:col>8</xdr:col>
      <xdr:colOff>0</xdr:colOff>
      <xdr:row>27</xdr:row>
      <xdr:rowOff>0</xdr:rowOff>
    </xdr:from>
    <xdr:ext cx="76200" cy="555625"/>
    <xdr:sp macro="" textlink="">
      <xdr:nvSpPr>
        <xdr:cNvPr id="30" name="Text Box 7">
          <a:extLst>
            <a:ext uri="{FF2B5EF4-FFF2-40B4-BE49-F238E27FC236}">
              <a16:creationId xmlns:a16="http://schemas.microsoft.com/office/drawing/2014/main" id="{AA1C98F8-CD1C-EF47-A657-90F6045C5E8B}"/>
            </a:ext>
          </a:extLst>
        </xdr:cNvPr>
        <xdr:cNvSpPr txBox="1">
          <a:spLocks noChangeArrowheads="1"/>
        </xdr:cNvSpPr>
      </xdr:nvSpPr>
      <xdr:spPr bwMode="auto">
        <a:xfrm>
          <a:off x="19304000" y="8064500"/>
          <a:ext cx="76200" cy="555625"/>
        </a:xfrm>
        <a:prstGeom prst="rect">
          <a:avLst/>
        </a:prstGeom>
        <a:noFill/>
        <a:ln w="9525">
          <a:noFill/>
          <a:miter lim="800000"/>
          <a:headEnd/>
          <a:tailEnd/>
        </a:ln>
      </xdr:spPr>
    </xdr:sp>
    <xdr:clientData/>
  </xdr:oneCellAnchor>
  <xdr:oneCellAnchor>
    <xdr:from>
      <xdr:col>3</xdr:col>
      <xdr:colOff>0</xdr:colOff>
      <xdr:row>39</xdr:row>
      <xdr:rowOff>0</xdr:rowOff>
    </xdr:from>
    <xdr:ext cx="76200" cy="555625"/>
    <xdr:sp macro="" textlink="">
      <xdr:nvSpPr>
        <xdr:cNvPr id="31" name="Text Box 7">
          <a:extLst>
            <a:ext uri="{FF2B5EF4-FFF2-40B4-BE49-F238E27FC236}">
              <a16:creationId xmlns:a16="http://schemas.microsoft.com/office/drawing/2014/main" id="{877F199C-4036-C641-8CD5-E57B7AA90309}"/>
            </a:ext>
          </a:extLst>
        </xdr:cNvPr>
        <xdr:cNvSpPr txBox="1">
          <a:spLocks noChangeArrowheads="1"/>
        </xdr:cNvSpPr>
      </xdr:nvSpPr>
      <xdr:spPr bwMode="auto">
        <a:xfrm>
          <a:off x="8483600" y="10934700"/>
          <a:ext cx="76200" cy="555625"/>
        </a:xfrm>
        <a:prstGeom prst="rect">
          <a:avLst/>
        </a:prstGeom>
        <a:noFill/>
        <a:ln w="9525">
          <a:noFill/>
          <a:miter lim="800000"/>
          <a:headEnd/>
          <a:tailEnd/>
        </a:ln>
      </xdr:spPr>
    </xdr:sp>
    <xdr:clientData/>
  </xdr:oneCellAnchor>
  <xdr:oneCellAnchor>
    <xdr:from>
      <xdr:col>3</xdr:col>
      <xdr:colOff>0</xdr:colOff>
      <xdr:row>39</xdr:row>
      <xdr:rowOff>0</xdr:rowOff>
    </xdr:from>
    <xdr:ext cx="76200" cy="555625"/>
    <xdr:sp macro="" textlink="">
      <xdr:nvSpPr>
        <xdr:cNvPr id="32" name="Text Box 7">
          <a:extLst>
            <a:ext uri="{FF2B5EF4-FFF2-40B4-BE49-F238E27FC236}">
              <a16:creationId xmlns:a16="http://schemas.microsoft.com/office/drawing/2014/main" id="{2C65A8D0-CCEC-B542-A0F3-6151C92E3E4F}"/>
            </a:ext>
          </a:extLst>
        </xdr:cNvPr>
        <xdr:cNvSpPr txBox="1">
          <a:spLocks noChangeArrowheads="1"/>
        </xdr:cNvSpPr>
      </xdr:nvSpPr>
      <xdr:spPr bwMode="auto">
        <a:xfrm>
          <a:off x="8483600" y="10934700"/>
          <a:ext cx="76200" cy="555625"/>
        </a:xfrm>
        <a:prstGeom prst="rect">
          <a:avLst/>
        </a:prstGeom>
        <a:noFill/>
        <a:ln w="9525">
          <a:noFill/>
          <a:miter lim="800000"/>
          <a:headEnd/>
          <a:tailEnd/>
        </a:ln>
      </xdr:spPr>
    </xdr:sp>
    <xdr:clientData/>
  </xdr:oneCellAnchor>
  <xdr:oneCellAnchor>
    <xdr:from>
      <xdr:col>4</xdr:col>
      <xdr:colOff>0</xdr:colOff>
      <xdr:row>39</xdr:row>
      <xdr:rowOff>0</xdr:rowOff>
    </xdr:from>
    <xdr:ext cx="76200" cy="555625"/>
    <xdr:sp macro="" textlink="">
      <xdr:nvSpPr>
        <xdr:cNvPr id="33" name="Text Box 7">
          <a:extLst>
            <a:ext uri="{FF2B5EF4-FFF2-40B4-BE49-F238E27FC236}">
              <a16:creationId xmlns:a16="http://schemas.microsoft.com/office/drawing/2014/main" id="{A77172A1-73E2-894D-8233-A23132F08EF0}"/>
            </a:ext>
          </a:extLst>
        </xdr:cNvPr>
        <xdr:cNvSpPr txBox="1">
          <a:spLocks noChangeArrowheads="1"/>
        </xdr:cNvSpPr>
      </xdr:nvSpPr>
      <xdr:spPr bwMode="auto">
        <a:xfrm>
          <a:off x="10287000" y="10934700"/>
          <a:ext cx="76200" cy="555625"/>
        </a:xfrm>
        <a:prstGeom prst="rect">
          <a:avLst/>
        </a:prstGeom>
        <a:noFill/>
        <a:ln w="9525">
          <a:noFill/>
          <a:miter lim="800000"/>
          <a:headEnd/>
          <a:tailEnd/>
        </a:ln>
      </xdr:spPr>
    </xdr:sp>
    <xdr:clientData/>
  </xdr:oneCellAnchor>
  <xdr:oneCellAnchor>
    <xdr:from>
      <xdr:col>4</xdr:col>
      <xdr:colOff>0</xdr:colOff>
      <xdr:row>39</xdr:row>
      <xdr:rowOff>0</xdr:rowOff>
    </xdr:from>
    <xdr:ext cx="76200" cy="555625"/>
    <xdr:sp macro="" textlink="">
      <xdr:nvSpPr>
        <xdr:cNvPr id="34" name="Text Box 7">
          <a:extLst>
            <a:ext uri="{FF2B5EF4-FFF2-40B4-BE49-F238E27FC236}">
              <a16:creationId xmlns:a16="http://schemas.microsoft.com/office/drawing/2014/main" id="{E092064C-7E43-8C4B-939B-6E3673F86ABB}"/>
            </a:ext>
          </a:extLst>
        </xdr:cNvPr>
        <xdr:cNvSpPr txBox="1">
          <a:spLocks noChangeArrowheads="1"/>
        </xdr:cNvSpPr>
      </xdr:nvSpPr>
      <xdr:spPr bwMode="auto">
        <a:xfrm>
          <a:off x="10287000" y="10934700"/>
          <a:ext cx="76200" cy="555625"/>
        </a:xfrm>
        <a:prstGeom prst="rect">
          <a:avLst/>
        </a:prstGeom>
        <a:noFill/>
        <a:ln w="9525">
          <a:noFill/>
          <a:miter lim="800000"/>
          <a:headEnd/>
          <a:tailEnd/>
        </a:ln>
      </xdr:spPr>
    </xdr:sp>
    <xdr:clientData/>
  </xdr:oneCellAnchor>
  <xdr:oneCellAnchor>
    <xdr:from>
      <xdr:col>5</xdr:col>
      <xdr:colOff>0</xdr:colOff>
      <xdr:row>39</xdr:row>
      <xdr:rowOff>0</xdr:rowOff>
    </xdr:from>
    <xdr:ext cx="76200" cy="555625"/>
    <xdr:sp macro="" textlink="">
      <xdr:nvSpPr>
        <xdr:cNvPr id="35" name="Text Box 7">
          <a:extLst>
            <a:ext uri="{FF2B5EF4-FFF2-40B4-BE49-F238E27FC236}">
              <a16:creationId xmlns:a16="http://schemas.microsoft.com/office/drawing/2014/main" id="{BCA90C29-D4BF-D749-B337-9C97D7A71A2A}"/>
            </a:ext>
          </a:extLst>
        </xdr:cNvPr>
        <xdr:cNvSpPr txBox="1">
          <a:spLocks noChangeArrowheads="1"/>
        </xdr:cNvSpPr>
      </xdr:nvSpPr>
      <xdr:spPr bwMode="auto">
        <a:xfrm>
          <a:off x="12090400" y="10934700"/>
          <a:ext cx="76200" cy="555625"/>
        </a:xfrm>
        <a:prstGeom prst="rect">
          <a:avLst/>
        </a:prstGeom>
        <a:noFill/>
        <a:ln w="9525">
          <a:noFill/>
          <a:miter lim="800000"/>
          <a:headEnd/>
          <a:tailEnd/>
        </a:ln>
      </xdr:spPr>
    </xdr:sp>
    <xdr:clientData/>
  </xdr:oneCellAnchor>
  <xdr:oneCellAnchor>
    <xdr:from>
      <xdr:col>5</xdr:col>
      <xdr:colOff>0</xdr:colOff>
      <xdr:row>39</xdr:row>
      <xdr:rowOff>0</xdr:rowOff>
    </xdr:from>
    <xdr:ext cx="76200" cy="555625"/>
    <xdr:sp macro="" textlink="">
      <xdr:nvSpPr>
        <xdr:cNvPr id="36" name="Text Box 7">
          <a:extLst>
            <a:ext uri="{FF2B5EF4-FFF2-40B4-BE49-F238E27FC236}">
              <a16:creationId xmlns:a16="http://schemas.microsoft.com/office/drawing/2014/main" id="{FF607EA1-16FA-8447-85D4-6564C37096DA}"/>
            </a:ext>
          </a:extLst>
        </xdr:cNvPr>
        <xdr:cNvSpPr txBox="1">
          <a:spLocks noChangeArrowheads="1"/>
        </xdr:cNvSpPr>
      </xdr:nvSpPr>
      <xdr:spPr bwMode="auto">
        <a:xfrm>
          <a:off x="12090400" y="10934700"/>
          <a:ext cx="76200" cy="555625"/>
        </a:xfrm>
        <a:prstGeom prst="rect">
          <a:avLst/>
        </a:prstGeom>
        <a:noFill/>
        <a:ln w="9525">
          <a:noFill/>
          <a:miter lim="800000"/>
          <a:headEnd/>
          <a:tailEnd/>
        </a:ln>
      </xdr:spPr>
    </xdr:sp>
    <xdr:clientData/>
  </xdr:oneCellAnchor>
  <xdr:oneCellAnchor>
    <xdr:from>
      <xdr:col>6</xdr:col>
      <xdr:colOff>0</xdr:colOff>
      <xdr:row>39</xdr:row>
      <xdr:rowOff>0</xdr:rowOff>
    </xdr:from>
    <xdr:ext cx="76200" cy="555625"/>
    <xdr:sp macro="" textlink="">
      <xdr:nvSpPr>
        <xdr:cNvPr id="37" name="Text Box 7">
          <a:extLst>
            <a:ext uri="{FF2B5EF4-FFF2-40B4-BE49-F238E27FC236}">
              <a16:creationId xmlns:a16="http://schemas.microsoft.com/office/drawing/2014/main" id="{59A0DB82-FDC3-0645-B7DA-61A5ABED73B0}"/>
            </a:ext>
          </a:extLst>
        </xdr:cNvPr>
        <xdr:cNvSpPr txBox="1">
          <a:spLocks noChangeArrowheads="1"/>
        </xdr:cNvSpPr>
      </xdr:nvSpPr>
      <xdr:spPr bwMode="auto">
        <a:xfrm>
          <a:off x="13893800" y="10934700"/>
          <a:ext cx="76200" cy="555625"/>
        </a:xfrm>
        <a:prstGeom prst="rect">
          <a:avLst/>
        </a:prstGeom>
        <a:noFill/>
        <a:ln w="9525">
          <a:noFill/>
          <a:miter lim="800000"/>
          <a:headEnd/>
          <a:tailEnd/>
        </a:ln>
      </xdr:spPr>
    </xdr:sp>
    <xdr:clientData/>
  </xdr:oneCellAnchor>
  <xdr:oneCellAnchor>
    <xdr:from>
      <xdr:col>6</xdr:col>
      <xdr:colOff>0</xdr:colOff>
      <xdr:row>39</xdr:row>
      <xdr:rowOff>0</xdr:rowOff>
    </xdr:from>
    <xdr:ext cx="76200" cy="555625"/>
    <xdr:sp macro="" textlink="">
      <xdr:nvSpPr>
        <xdr:cNvPr id="38" name="Text Box 7">
          <a:extLst>
            <a:ext uri="{FF2B5EF4-FFF2-40B4-BE49-F238E27FC236}">
              <a16:creationId xmlns:a16="http://schemas.microsoft.com/office/drawing/2014/main" id="{67D37230-C014-4043-ADE5-38DB8B83F0E0}"/>
            </a:ext>
          </a:extLst>
        </xdr:cNvPr>
        <xdr:cNvSpPr txBox="1">
          <a:spLocks noChangeArrowheads="1"/>
        </xdr:cNvSpPr>
      </xdr:nvSpPr>
      <xdr:spPr bwMode="auto">
        <a:xfrm>
          <a:off x="13893800" y="10934700"/>
          <a:ext cx="76200" cy="555625"/>
        </a:xfrm>
        <a:prstGeom prst="rect">
          <a:avLst/>
        </a:prstGeom>
        <a:noFill/>
        <a:ln w="9525">
          <a:noFill/>
          <a:miter lim="800000"/>
          <a:headEnd/>
          <a:tailEnd/>
        </a:ln>
      </xdr:spPr>
    </xdr:sp>
    <xdr:clientData/>
  </xdr:oneCellAnchor>
  <xdr:oneCellAnchor>
    <xdr:from>
      <xdr:col>7</xdr:col>
      <xdr:colOff>0</xdr:colOff>
      <xdr:row>39</xdr:row>
      <xdr:rowOff>0</xdr:rowOff>
    </xdr:from>
    <xdr:ext cx="76200" cy="555625"/>
    <xdr:sp macro="" textlink="">
      <xdr:nvSpPr>
        <xdr:cNvPr id="39" name="Text Box 7">
          <a:extLst>
            <a:ext uri="{FF2B5EF4-FFF2-40B4-BE49-F238E27FC236}">
              <a16:creationId xmlns:a16="http://schemas.microsoft.com/office/drawing/2014/main" id="{6AE25FBB-DD20-F046-BD28-4A5A5B15C772}"/>
            </a:ext>
          </a:extLst>
        </xdr:cNvPr>
        <xdr:cNvSpPr txBox="1">
          <a:spLocks noChangeArrowheads="1"/>
        </xdr:cNvSpPr>
      </xdr:nvSpPr>
      <xdr:spPr bwMode="auto">
        <a:xfrm>
          <a:off x="15697200" y="10934700"/>
          <a:ext cx="76200" cy="555625"/>
        </a:xfrm>
        <a:prstGeom prst="rect">
          <a:avLst/>
        </a:prstGeom>
        <a:noFill/>
        <a:ln w="9525">
          <a:noFill/>
          <a:miter lim="800000"/>
          <a:headEnd/>
          <a:tailEnd/>
        </a:ln>
      </xdr:spPr>
    </xdr:sp>
    <xdr:clientData/>
  </xdr:oneCellAnchor>
  <xdr:oneCellAnchor>
    <xdr:from>
      <xdr:col>7</xdr:col>
      <xdr:colOff>0</xdr:colOff>
      <xdr:row>39</xdr:row>
      <xdr:rowOff>0</xdr:rowOff>
    </xdr:from>
    <xdr:ext cx="76200" cy="555625"/>
    <xdr:sp macro="" textlink="">
      <xdr:nvSpPr>
        <xdr:cNvPr id="40" name="Text Box 7">
          <a:extLst>
            <a:ext uri="{FF2B5EF4-FFF2-40B4-BE49-F238E27FC236}">
              <a16:creationId xmlns:a16="http://schemas.microsoft.com/office/drawing/2014/main" id="{1B9F119A-81F4-B548-9338-2B5B09A573E2}"/>
            </a:ext>
          </a:extLst>
        </xdr:cNvPr>
        <xdr:cNvSpPr txBox="1">
          <a:spLocks noChangeArrowheads="1"/>
        </xdr:cNvSpPr>
      </xdr:nvSpPr>
      <xdr:spPr bwMode="auto">
        <a:xfrm>
          <a:off x="15697200" y="10934700"/>
          <a:ext cx="76200" cy="555625"/>
        </a:xfrm>
        <a:prstGeom prst="rect">
          <a:avLst/>
        </a:prstGeom>
        <a:noFill/>
        <a:ln w="9525">
          <a:noFill/>
          <a:miter lim="800000"/>
          <a:headEnd/>
          <a:tailEnd/>
        </a:ln>
      </xdr:spPr>
    </xdr:sp>
    <xdr:clientData/>
  </xdr:oneCellAnchor>
  <xdr:oneCellAnchor>
    <xdr:from>
      <xdr:col>8</xdr:col>
      <xdr:colOff>0</xdr:colOff>
      <xdr:row>39</xdr:row>
      <xdr:rowOff>0</xdr:rowOff>
    </xdr:from>
    <xdr:ext cx="76200" cy="555625"/>
    <xdr:sp macro="" textlink="">
      <xdr:nvSpPr>
        <xdr:cNvPr id="41" name="Text Box 7">
          <a:extLst>
            <a:ext uri="{FF2B5EF4-FFF2-40B4-BE49-F238E27FC236}">
              <a16:creationId xmlns:a16="http://schemas.microsoft.com/office/drawing/2014/main" id="{855B41CD-CB6D-9844-806D-16F2D6C1D690}"/>
            </a:ext>
          </a:extLst>
        </xdr:cNvPr>
        <xdr:cNvSpPr txBox="1">
          <a:spLocks noChangeArrowheads="1"/>
        </xdr:cNvSpPr>
      </xdr:nvSpPr>
      <xdr:spPr bwMode="auto">
        <a:xfrm>
          <a:off x="17500600" y="10934700"/>
          <a:ext cx="76200" cy="555625"/>
        </a:xfrm>
        <a:prstGeom prst="rect">
          <a:avLst/>
        </a:prstGeom>
        <a:noFill/>
        <a:ln w="9525">
          <a:noFill/>
          <a:miter lim="800000"/>
          <a:headEnd/>
          <a:tailEnd/>
        </a:ln>
      </xdr:spPr>
    </xdr:sp>
    <xdr:clientData/>
  </xdr:oneCellAnchor>
  <xdr:oneCellAnchor>
    <xdr:from>
      <xdr:col>8</xdr:col>
      <xdr:colOff>0</xdr:colOff>
      <xdr:row>39</xdr:row>
      <xdr:rowOff>0</xdr:rowOff>
    </xdr:from>
    <xdr:ext cx="76200" cy="555625"/>
    <xdr:sp macro="" textlink="">
      <xdr:nvSpPr>
        <xdr:cNvPr id="42" name="Text Box 7">
          <a:extLst>
            <a:ext uri="{FF2B5EF4-FFF2-40B4-BE49-F238E27FC236}">
              <a16:creationId xmlns:a16="http://schemas.microsoft.com/office/drawing/2014/main" id="{5AF00994-6244-CD4E-8E6B-5A7843FE7F66}"/>
            </a:ext>
          </a:extLst>
        </xdr:cNvPr>
        <xdr:cNvSpPr txBox="1">
          <a:spLocks noChangeArrowheads="1"/>
        </xdr:cNvSpPr>
      </xdr:nvSpPr>
      <xdr:spPr bwMode="auto">
        <a:xfrm>
          <a:off x="17500600" y="10934700"/>
          <a:ext cx="76200" cy="555625"/>
        </a:xfrm>
        <a:prstGeom prst="rect">
          <a:avLst/>
        </a:prstGeom>
        <a:noFill/>
        <a:ln w="9525">
          <a:noFill/>
          <a:miter lim="800000"/>
          <a:headEnd/>
          <a:tailEnd/>
        </a:ln>
      </xdr:spPr>
    </xdr:sp>
    <xdr:clientData/>
  </xdr:oneCellAnchor>
  <xdr:oneCellAnchor>
    <xdr:from>
      <xdr:col>9</xdr:col>
      <xdr:colOff>0</xdr:colOff>
      <xdr:row>39</xdr:row>
      <xdr:rowOff>0</xdr:rowOff>
    </xdr:from>
    <xdr:ext cx="76200" cy="555625"/>
    <xdr:sp macro="" textlink="">
      <xdr:nvSpPr>
        <xdr:cNvPr id="43" name="Text Box 7">
          <a:extLst>
            <a:ext uri="{FF2B5EF4-FFF2-40B4-BE49-F238E27FC236}">
              <a16:creationId xmlns:a16="http://schemas.microsoft.com/office/drawing/2014/main" id="{D277E80E-63AE-0A40-ADBB-4DD6E53689B7}"/>
            </a:ext>
          </a:extLst>
        </xdr:cNvPr>
        <xdr:cNvSpPr txBox="1">
          <a:spLocks noChangeArrowheads="1"/>
        </xdr:cNvSpPr>
      </xdr:nvSpPr>
      <xdr:spPr bwMode="auto">
        <a:xfrm>
          <a:off x="19304000" y="10934700"/>
          <a:ext cx="76200" cy="555625"/>
        </a:xfrm>
        <a:prstGeom prst="rect">
          <a:avLst/>
        </a:prstGeom>
        <a:noFill/>
        <a:ln w="9525">
          <a:noFill/>
          <a:miter lim="800000"/>
          <a:headEnd/>
          <a:tailEnd/>
        </a:ln>
      </xdr:spPr>
    </xdr:sp>
    <xdr:clientData/>
  </xdr:oneCellAnchor>
  <xdr:oneCellAnchor>
    <xdr:from>
      <xdr:col>9</xdr:col>
      <xdr:colOff>0</xdr:colOff>
      <xdr:row>39</xdr:row>
      <xdr:rowOff>0</xdr:rowOff>
    </xdr:from>
    <xdr:ext cx="76200" cy="555625"/>
    <xdr:sp macro="" textlink="">
      <xdr:nvSpPr>
        <xdr:cNvPr id="44" name="Text Box 7">
          <a:extLst>
            <a:ext uri="{FF2B5EF4-FFF2-40B4-BE49-F238E27FC236}">
              <a16:creationId xmlns:a16="http://schemas.microsoft.com/office/drawing/2014/main" id="{02B3A084-D80E-314B-BB59-48460C06DEB0}"/>
            </a:ext>
          </a:extLst>
        </xdr:cNvPr>
        <xdr:cNvSpPr txBox="1">
          <a:spLocks noChangeArrowheads="1"/>
        </xdr:cNvSpPr>
      </xdr:nvSpPr>
      <xdr:spPr bwMode="auto">
        <a:xfrm>
          <a:off x="19304000" y="10934700"/>
          <a:ext cx="76200" cy="555625"/>
        </a:xfrm>
        <a:prstGeom prst="rect">
          <a:avLst/>
        </a:prstGeom>
        <a:noFill/>
        <a:ln w="9525">
          <a:noFill/>
          <a:miter lim="800000"/>
          <a:headEnd/>
          <a:tailEnd/>
        </a:ln>
      </xdr:spPr>
    </xdr:sp>
    <xdr:clientData/>
  </xdr:oneCellAnchor>
  <xdr:oneCellAnchor>
    <xdr:from>
      <xdr:col>3</xdr:col>
      <xdr:colOff>0</xdr:colOff>
      <xdr:row>39</xdr:row>
      <xdr:rowOff>0</xdr:rowOff>
    </xdr:from>
    <xdr:ext cx="76200" cy="555625"/>
    <xdr:sp macro="" textlink="">
      <xdr:nvSpPr>
        <xdr:cNvPr id="45" name="Text Box 7">
          <a:extLst>
            <a:ext uri="{FF2B5EF4-FFF2-40B4-BE49-F238E27FC236}">
              <a16:creationId xmlns:a16="http://schemas.microsoft.com/office/drawing/2014/main" id="{309FD81D-7A84-E344-BE73-D2221FF72B3B}"/>
            </a:ext>
          </a:extLst>
        </xdr:cNvPr>
        <xdr:cNvSpPr txBox="1">
          <a:spLocks noChangeArrowheads="1"/>
        </xdr:cNvSpPr>
      </xdr:nvSpPr>
      <xdr:spPr bwMode="auto">
        <a:xfrm>
          <a:off x="8483600" y="13804900"/>
          <a:ext cx="76200" cy="555625"/>
        </a:xfrm>
        <a:prstGeom prst="rect">
          <a:avLst/>
        </a:prstGeom>
        <a:noFill/>
        <a:ln w="9525">
          <a:noFill/>
          <a:miter lim="800000"/>
          <a:headEnd/>
          <a:tailEnd/>
        </a:ln>
      </xdr:spPr>
    </xdr:sp>
    <xdr:clientData/>
  </xdr:oneCellAnchor>
  <xdr:oneCellAnchor>
    <xdr:from>
      <xdr:col>3</xdr:col>
      <xdr:colOff>0</xdr:colOff>
      <xdr:row>39</xdr:row>
      <xdr:rowOff>0</xdr:rowOff>
    </xdr:from>
    <xdr:ext cx="76200" cy="555625"/>
    <xdr:sp macro="" textlink="">
      <xdr:nvSpPr>
        <xdr:cNvPr id="46" name="Text Box 7">
          <a:extLst>
            <a:ext uri="{FF2B5EF4-FFF2-40B4-BE49-F238E27FC236}">
              <a16:creationId xmlns:a16="http://schemas.microsoft.com/office/drawing/2014/main" id="{06DC916E-3D03-FA45-9999-E87A223E22C3}"/>
            </a:ext>
          </a:extLst>
        </xdr:cNvPr>
        <xdr:cNvSpPr txBox="1">
          <a:spLocks noChangeArrowheads="1"/>
        </xdr:cNvSpPr>
      </xdr:nvSpPr>
      <xdr:spPr bwMode="auto">
        <a:xfrm>
          <a:off x="8483600" y="13804900"/>
          <a:ext cx="76200" cy="555625"/>
        </a:xfrm>
        <a:prstGeom prst="rect">
          <a:avLst/>
        </a:prstGeom>
        <a:noFill/>
        <a:ln w="9525">
          <a:noFill/>
          <a:miter lim="800000"/>
          <a:headEnd/>
          <a:tailEnd/>
        </a:ln>
      </xdr:spPr>
    </xdr:sp>
    <xdr:clientData/>
  </xdr:oneCellAnchor>
  <xdr:oneCellAnchor>
    <xdr:from>
      <xdr:col>4</xdr:col>
      <xdr:colOff>0</xdr:colOff>
      <xdr:row>39</xdr:row>
      <xdr:rowOff>0</xdr:rowOff>
    </xdr:from>
    <xdr:ext cx="76200" cy="555625"/>
    <xdr:sp macro="" textlink="">
      <xdr:nvSpPr>
        <xdr:cNvPr id="47" name="Text Box 7">
          <a:extLst>
            <a:ext uri="{FF2B5EF4-FFF2-40B4-BE49-F238E27FC236}">
              <a16:creationId xmlns:a16="http://schemas.microsoft.com/office/drawing/2014/main" id="{0C95D77C-958A-D545-BABD-BFBD8983D78B}"/>
            </a:ext>
          </a:extLst>
        </xdr:cNvPr>
        <xdr:cNvSpPr txBox="1">
          <a:spLocks noChangeArrowheads="1"/>
        </xdr:cNvSpPr>
      </xdr:nvSpPr>
      <xdr:spPr bwMode="auto">
        <a:xfrm>
          <a:off x="10287000" y="13804900"/>
          <a:ext cx="76200" cy="555625"/>
        </a:xfrm>
        <a:prstGeom prst="rect">
          <a:avLst/>
        </a:prstGeom>
        <a:noFill/>
        <a:ln w="9525">
          <a:noFill/>
          <a:miter lim="800000"/>
          <a:headEnd/>
          <a:tailEnd/>
        </a:ln>
      </xdr:spPr>
    </xdr:sp>
    <xdr:clientData/>
  </xdr:oneCellAnchor>
  <xdr:oneCellAnchor>
    <xdr:from>
      <xdr:col>4</xdr:col>
      <xdr:colOff>0</xdr:colOff>
      <xdr:row>39</xdr:row>
      <xdr:rowOff>0</xdr:rowOff>
    </xdr:from>
    <xdr:ext cx="76200" cy="555625"/>
    <xdr:sp macro="" textlink="">
      <xdr:nvSpPr>
        <xdr:cNvPr id="48" name="Text Box 7">
          <a:extLst>
            <a:ext uri="{FF2B5EF4-FFF2-40B4-BE49-F238E27FC236}">
              <a16:creationId xmlns:a16="http://schemas.microsoft.com/office/drawing/2014/main" id="{BD13BB19-D071-094E-8624-703C7508B84F}"/>
            </a:ext>
          </a:extLst>
        </xdr:cNvPr>
        <xdr:cNvSpPr txBox="1">
          <a:spLocks noChangeArrowheads="1"/>
        </xdr:cNvSpPr>
      </xdr:nvSpPr>
      <xdr:spPr bwMode="auto">
        <a:xfrm>
          <a:off x="10287000" y="13804900"/>
          <a:ext cx="76200" cy="555625"/>
        </a:xfrm>
        <a:prstGeom prst="rect">
          <a:avLst/>
        </a:prstGeom>
        <a:noFill/>
        <a:ln w="9525">
          <a:noFill/>
          <a:miter lim="800000"/>
          <a:headEnd/>
          <a:tailEnd/>
        </a:ln>
      </xdr:spPr>
    </xdr:sp>
    <xdr:clientData/>
  </xdr:oneCellAnchor>
  <xdr:oneCellAnchor>
    <xdr:from>
      <xdr:col>5</xdr:col>
      <xdr:colOff>0</xdr:colOff>
      <xdr:row>39</xdr:row>
      <xdr:rowOff>0</xdr:rowOff>
    </xdr:from>
    <xdr:ext cx="76200" cy="555625"/>
    <xdr:sp macro="" textlink="">
      <xdr:nvSpPr>
        <xdr:cNvPr id="49" name="Text Box 7">
          <a:extLst>
            <a:ext uri="{FF2B5EF4-FFF2-40B4-BE49-F238E27FC236}">
              <a16:creationId xmlns:a16="http://schemas.microsoft.com/office/drawing/2014/main" id="{C5BDE0AD-8922-9E4C-96A2-FBCB5E2A1424}"/>
            </a:ext>
          </a:extLst>
        </xdr:cNvPr>
        <xdr:cNvSpPr txBox="1">
          <a:spLocks noChangeArrowheads="1"/>
        </xdr:cNvSpPr>
      </xdr:nvSpPr>
      <xdr:spPr bwMode="auto">
        <a:xfrm>
          <a:off x="12090400" y="13804900"/>
          <a:ext cx="76200" cy="555625"/>
        </a:xfrm>
        <a:prstGeom prst="rect">
          <a:avLst/>
        </a:prstGeom>
        <a:noFill/>
        <a:ln w="9525">
          <a:noFill/>
          <a:miter lim="800000"/>
          <a:headEnd/>
          <a:tailEnd/>
        </a:ln>
      </xdr:spPr>
    </xdr:sp>
    <xdr:clientData/>
  </xdr:oneCellAnchor>
  <xdr:oneCellAnchor>
    <xdr:from>
      <xdr:col>5</xdr:col>
      <xdr:colOff>0</xdr:colOff>
      <xdr:row>39</xdr:row>
      <xdr:rowOff>0</xdr:rowOff>
    </xdr:from>
    <xdr:ext cx="76200" cy="555625"/>
    <xdr:sp macro="" textlink="">
      <xdr:nvSpPr>
        <xdr:cNvPr id="50" name="Text Box 7">
          <a:extLst>
            <a:ext uri="{FF2B5EF4-FFF2-40B4-BE49-F238E27FC236}">
              <a16:creationId xmlns:a16="http://schemas.microsoft.com/office/drawing/2014/main" id="{EF556911-E3F9-0D4A-A5B9-B8BCE58DE5E7}"/>
            </a:ext>
          </a:extLst>
        </xdr:cNvPr>
        <xdr:cNvSpPr txBox="1">
          <a:spLocks noChangeArrowheads="1"/>
        </xdr:cNvSpPr>
      </xdr:nvSpPr>
      <xdr:spPr bwMode="auto">
        <a:xfrm>
          <a:off x="12090400" y="13804900"/>
          <a:ext cx="76200" cy="555625"/>
        </a:xfrm>
        <a:prstGeom prst="rect">
          <a:avLst/>
        </a:prstGeom>
        <a:noFill/>
        <a:ln w="9525">
          <a:noFill/>
          <a:miter lim="800000"/>
          <a:headEnd/>
          <a:tailEnd/>
        </a:ln>
      </xdr:spPr>
    </xdr:sp>
    <xdr:clientData/>
  </xdr:oneCellAnchor>
  <xdr:oneCellAnchor>
    <xdr:from>
      <xdr:col>6</xdr:col>
      <xdr:colOff>0</xdr:colOff>
      <xdr:row>39</xdr:row>
      <xdr:rowOff>0</xdr:rowOff>
    </xdr:from>
    <xdr:ext cx="76200" cy="555625"/>
    <xdr:sp macro="" textlink="">
      <xdr:nvSpPr>
        <xdr:cNvPr id="51" name="Text Box 7">
          <a:extLst>
            <a:ext uri="{FF2B5EF4-FFF2-40B4-BE49-F238E27FC236}">
              <a16:creationId xmlns:a16="http://schemas.microsoft.com/office/drawing/2014/main" id="{1AEC6654-B194-534E-B2DB-4A6CAC4D81A2}"/>
            </a:ext>
          </a:extLst>
        </xdr:cNvPr>
        <xdr:cNvSpPr txBox="1">
          <a:spLocks noChangeArrowheads="1"/>
        </xdr:cNvSpPr>
      </xdr:nvSpPr>
      <xdr:spPr bwMode="auto">
        <a:xfrm>
          <a:off x="13893800" y="13804900"/>
          <a:ext cx="76200" cy="555625"/>
        </a:xfrm>
        <a:prstGeom prst="rect">
          <a:avLst/>
        </a:prstGeom>
        <a:noFill/>
        <a:ln w="9525">
          <a:noFill/>
          <a:miter lim="800000"/>
          <a:headEnd/>
          <a:tailEnd/>
        </a:ln>
      </xdr:spPr>
    </xdr:sp>
    <xdr:clientData/>
  </xdr:oneCellAnchor>
  <xdr:oneCellAnchor>
    <xdr:from>
      <xdr:col>6</xdr:col>
      <xdr:colOff>0</xdr:colOff>
      <xdr:row>39</xdr:row>
      <xdr:rowOff>0</xdr:rowOff>
    </xdr:from>
    <xdr:ext cx="76200" cy="555625"/>
    <xdr:sp macro="" textlink="">
      <xdr:nvSpPr>
        <xdr:cNvPr id="52" name="Text Box 7">
          <a:extLst>
            <a:ext uri="{FF2B5EF4-FFF2-40B4-BE49-F238E27FC236}">
              <a16:creationId xmlns:a16="http://schemas.microsoft.com/office/drawing/2014/main" id="{8E6636C3-B923-FA4A-A83C-8618E54079B9}"/>
            </a:ext>
          </a:extLst>
        </xdr:cNvPr>
        <xdr:cNvSpPr txBox="1">
          <a:spLocks noChangeArrowheads="1"/>
        </xdr:cNvSpPr>
      </xdr:nvSpPr>
      <xdr:spPr bwMode="auto">
        <a:xfrm>
          <a:off x="13893800" y="13804900"/>
          <a:ext cx="76200" cy="555625"/>
        </a:xfrm>
        <a:prstGeom prst="rect">
          <a:avLst/>
        </a:prstGeom>
        <a:noFill/>
        <a:ln w="9525">
          <a:noFill/>
          <a:miter lim="800000"/>
          <a:headEnd/>
          <a:tailEnd/>
        </a:ln>
      </xdr:spPr>
    </xdr:sp>
    <xdr:clientData/>
  </xdr:oneCellAnchor>
  <xdr:oneCellAnchor>
    <xdr:from>
      <xdr:col>7</xdr:col>
      <xdr:colOff>0</xdr:colOff>
      <xdr:row>39</xdr:row>
      <xdr:rowOff>0</xdr:rowOff>
    </xdr:from>
    <xdr:ext cx="76200" cy="555625"/>
    <xdr:sp macro="" textlink="">
      <xdr:nvSpPr>
        <xdr:cNvPr id="53" name="Text Box 7">
          <a:extLst>
            <a:ext uri="{FF2B5EF4-FFF2-40B4-BE49-F238E27FC236}">
              <a16:creationId xmlns:a16="http://schemas.microsoft.com/office/drawing/2014/main" id="{88F878FD-7AA3-DE4B-B1FE-A7B2C9F74193}"/>
            </a:ext>
          </a:extLst>
        </xdr:cNvPr>
        <xdr:cNvSpPr txBox="1">
          <a:spLocks noChangeArrowheads="1"/>
        </xdr:cNvSpPr>
      </xdr:nvSpPr>
      <xdr:spPr bwMode="auto">
        <a:xfrm>
          <a:off x="15697200" y="13804900"/>
          <a:ext cx="76200" cy="555625"/>
        </a:xfrm>
        <a:prstGeom prst="rect">
          <a:avLst/>
        </a:prstGeom>
        <a:noFill/>
        <a:ln w="9525">
          <a:noFill/>
          <a:miter lim="800000"/>
          <a:headEnd/>
          <a:tailEnd/>
        </a:ln>
      </xdr:spPr>
    </xdr:sp>
    <xdr:clientData/>
  </xdr:oneCellAnchor>
  <xdr:oneCellAnchor>
    <xdr:from>
      <xdr:col>7</xdr:col>
      <xdr:colOff>0</xdr:colOff>
      <xdr:row>39</xdr:row>
      <xdr:rowOff>0</xdr:rowOff>
    </xdr:from>
    <xdr:ext cx="76200" cy="555625"/>
    <xdr:sp macro="" textlink="">
      <xdr:nvSpPr>
        <xdr:cNvPr id="54" name="Text Box 7">
          <a:extLst>
            <a:ext uri="{FF2B5EF4-FFF2-40B4-BE49-F238E27FC236}">
              <a16:creationId xmlns:a16="http://schemas.microsoft.com/office/drawing/2014/main" id="{6A2EC1FD-A425-3A47-8603-43AF231616B2}"/>
            </a:ext>
          </a:extLst>
        </xdr:cNvPr>
        <xdr:cNvSpPr txBox="1">
          <a:spLocks noChangeArrowheads="1"/>
        </xdr:cNvSpPr>
      </xdr:nvSpPr>
      <xdr:spPr bwMode="auto">
        <a:xfrm>
          <a:off x="15697200" y="13804900"/>
          <a:ext cx="76200" cy="555625"/>
        </a:xfrm>
        <a:prstGeom prst="rect">
          <a:avLst/>
        </a:prstGeom>
        <a:noFill/>
        <a:ln w="9525">
          <a:noFill/>
          <a:miter lim="800000"/>
          <a:headEnd/>
          <a:tailEnd/>
        </a:ln>
      </xdr:spPr>
    </xdr:sp>
    <xdr:clientData/>
  </xdr:oneCellAnchor>
  <xdr:oneCellAnchor>
    <xdr:from>
      <xdr:col>8</xdr:col>
      <xdr:colOff>0</xdr:colOff>
      <xdr:row>39</xdr:row>
      <xdr:rowOff>0</xdr:rowOff>
    </xdr:from>
    <xdr:ext cx="76200" cy="555625"/>
    <xdr:sp macro="" textlink="">
      <xdr:nvSpPr>
        <xdr:cNvPr id="55" name="Text Box 7">
          <a:extLst>
            <a:ext uri="{FF2B5EF4-FFF2-40B4-BE49-F238E27FC236}">
              <a16:creationId xmlns:a16="http://schemas.microsoft.com/office/drawing/2014/main" id="{09696E3B-5611-D948-A54D-95985459CF6D}"/>
            </a:ext>
          </a:extLst>
        </xdr:cNvPr>
        <xdr:cNvSpPr txBox="1">
          <a:spLocks noChangeArrowheads="1"/>
        </xdr:cNvSpPr>
      </xdr:nvSpPr>
      <xdr:spPr bwMode="auto">
        <a:xfrm>
          <a:off x="17500600" y="13804900"/>
          <a:ext cx="76200" cy="555625"/>
        </a:xfrm>
        <a:prstGeom prst="rect">
          <a:avLst/>
        </a:prstGeom>
        <a:noFill/>
        <a:ln w="9525">
          <a:noFill/>
          <a:miter lim="800000"/>
          <a:headEnd/>
          <a:tailEnd/>
        </a:ln>
      </xdr:spPr>
    </xdr:sp>
    <xdr:clientData/>
  </xdr:oneCellAnchor>
  <xdr:oneCellAnchor>
    <xdr:from>
      <xdr:col>8</xdr:col>
      <xdr:colOff>0</xdr:colOff>
      <xdr:row>39</xdr:row>
      <xdr:rowOff>0</xdr:rowOff>
    </xdr:from>
    <xdr:ext cx="76200" cy="555625"/>
    <xdr:sp macro="" textlink="">
      <xdr:nvSpPr>
        <xdr:cNvPr id="56" name="Text Box 7">
          <a:extLst>
            <a:ext uri="{FF2B5EF4-FFF2-40B4-BE49-F238E27FC236}">
              <a16:creationId xmlns:a16="http://schemas.microsoft.com/office/drawing/2014/main" id="{75825253-C2B2-6C40-B642-65AFC71A6E57}"/>
            </a:ext>
          </a:extLst>
        </xdr:cNvPr>
        <xdr:cNvSpPr txBox="1">
          <a:spLocks noChangeArrowheads="1"/>
        </xdr:cNvSpPr>
      </xdr:nvSpPr>
      <xdr:spPr bwMode="auto">
        <a:xfrm>
          <a:off x="17500600" y="13804900"/>
          <a:ext cx="76200" cy="555625"/>
        </a:xfrm>
        <a:prstGeom prst="rect">
          <a:avLst/>
        </a:prstGeom>
        <a:noFill/>
        <a:ln w="9525">
          <a:noFill/>
          <a:miter lim="800000"/>
          <a:headEnd/>
          <a:tailEnd/>
        </a:ln>
      </xdr:spPr>
    </xdr:sp>
    <xdr:clientData/>
  </xdr:oneCellAnchor>
  <xdr:oneCellAnchor>
    <xdr:from>
      <xdr:col>9</xdr:col>
      <xdr:colOff>0</xdr:colOff>
      <xdr:row>39</xdr:row>
      <xdr:rowOff>0</xdr:rowOff>
    </xdr:from>
    <xdr:ext cx="76200" cy="555625"/>
    <xdr:sp macro="" textlink="">
      <xdr:nvSpPr>
        <xdr:cNvPr id="57" name="Text Box 7">
          <a:extLst>
            <a:ext uri="{FF2B5EF4-FFF2-40B4-BE49-F238E27FC236}">
              <a16:creationId xmlns:a16="http://schemas.microsoft.com/office/drawing/2014/main" id="{CA53FF11-9458-6242-AAB5-9AE0CEAEABF0}"/>
            </a:ext>
          </a:extLst>
        </xdr:cNvPr>
        <xdr:cNvSpPr txBox="1">
          <a:spLocks noChangeArrowheads="1"/>
        </xdr:cNvSpPr>
      </xdr:nvSpPr>
      <xdr:spPr bwMode="auto">
        <a:xfrm>
          <a:off x="19304000" y="13804900"/>
          <a:ext cx="76200" cy="555625"/>
        </a:xfrm>
        <a:prstGeom prst="rect">
          <a:avLst/>
        </a:prstGeom>
        <a:noFill/>
        <a:ln w="9525">
          <a:noFill/>
          <a:miter lim="800000"/>
          <a:headEnd/>
          <a:tailEnd/>
        </a:ln>
      </xdr:spPr>
    </xdr:sp>
    <xdr:clientData/>
  </xdr:oneCellAnchor>
  <xdr:oneCellAnchor>
    <xdr:from>
      <xdr:col>9</xdr:col>
      <xdr:colOff>0</xdr:colOff>
      <xdr:row>39</xdr:row>
      <xdr:rowOff>0</xdr:rowOff>
    </xdr:from>
    <xdr:ext cx="76200" cy="555625"/>
    <xdr:sp macro="" textlink="">
      <xdr:nvSpPr>
        <xdr:cNvPr id="58" name="Text Box 7">
          <a:extLst>
            <a:ext uri="{FF2B5EF4-FFF2-40B4-BE49-F238E27FC236}">
              <a16:creationId xmlns:a16="http://schemas.microsoft.com/office/drawing/2014/main" id="{8DCC7BAE-3453-2942-8AC8-DB6C989CDCF6}"/>
            </a:ext>
          </a:extLst>
        </xdr:cNvPr>
        <xdr:cNvSpPr txBox="1">
          <a:spLocks noChangeArrowheads="1"/>
        </xdr:cNvSpPr>
      </xdr:nvSpPr>
      <xdr:spPr bwMode="auto">
        <a:xfrm>
          <a:off x="19304000" y="13804900"/>
          <a:ext cx="76200" cy="555625"/>
        </a:xfrm>
        <a:prstGeom prst="rect">
          <a:avLst/>
        </a:prstGeom>
        <a:noFill/>
        <a:ln w="9525">
          <a:noFill/>
          <a:miter lim="800000"/>
          <a:headEnd/>
          <a:tailEnd/>
        </a:ln>
      </xdr:spPr>
    </xdr:sp>
    <xdr:clientData/>
  </xdr:oneCellAnchor>
  <xdr:oneCellAnchor>
    <xdr:from>
      <xdr:col>2</xdr:col>
      <xdr:colOff>0</xdr:colOff>
      <xdr:row>9</xdr:row>
      <xdr:rowOff>0</xdr:rowOff>
    </xdr:from>
    <xdr:ext cx="76200" cy="555625"/>
    <xdr:sp macro="" textlink="">
      <xdr:nvSpPr>
        <xdr:cNvPr id="59" name="Text Box 7">
          <a:extLst>
            <a:ext uri="{FF2B5EF4-FFF2-40B4-BE49-F238E27FC236}">
              <a16:creationId xmlns:a16="http://schemas.microsoft.com/office/drawing/2014/main" id="{AC3EAC58-9E99-2C45-B593-4CD0275C8486}"/>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2</xdr:col>
      <xdr:colOff>0</xdr:colOff>
      <xdr:row>9</xdr:row>
      <xdr:rowOff>0</xdr:rowOff>
    </xdr:from>
    <xdr:ext cx="76200" cy="555625"/>
    <xdr:sp macro="" textlink="">
      <xdr:nvSpPr>
        <xdr:cNvPr id="60" name="Text Box 7">
          <a:extLst>
            <a:ext uri="{FF2B5EF4-FFF2-40B4-BE49-F238E27FC236}">
              <a16:creationId xmlns:a16="http://schemas.microsoft.com/office/drawing/2014/main" id="{AE977AB5-6306-6A41-AC8E-B063083D60A9}"/>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3</xdr:col>
      <xdr:colOff>0</xdr:colOff>
      <xdr:row>9</xdr:row>
      <xdr:rowOff>0</xdr:rowOff>
    </xdr:from>
    <xdr:ext cx="76200" cy="555625"/>
    <xdr:sp macro="" textlink="">
      <xdr:nvSpPr>
        <xdr:cNvPr id="61" name="Text Box 7">
          <a:extLst>
            <a:ext uri="{FF2B5EF4-FFF2-40B4-BE49-F238E27FC236}">
              <a16:creationId xmlns:a16="http://schemas.microsoft.com/office/drawing/2014/main" id="{77304F35-9963-9B49-8231-3F20B1C1B49C}"/>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3</xdr:col>
      <xdr:colOff>0</xdr:colOff>
      <xdr:row>9</xdr:row>
      <xdr:rowOff>0</xdr:rowOff>
    </xdr:from>
    <xdr:ext cx="76200" cy="555625"/>
    <xdr:sp macro="" textlink="">
      <xdr:nvSpPr>
        <xdr:cNvPr id="62" name="Text Box 7">
          <a:extLst>
            <a:ext uri="{FF2B5EF4-FFF2-40B4-BE49-F238E27FC236}">
              <a16:creationId xmlns:a16="http://schemas.microsoft.com/office/drawing/2014/main" id="{03600514-1E65-2E49-A102-72068E8B8CA7}"/>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4</xdr:col>
      <xdr:colOff>107156</xdr:colOff>
      <xdr:row>17</xdr:row>
      <xdr:rowOff>83343</xdr:rowOff>
    </xdr:from>
    <xdr:ext cx="76200" cy="555625"/>
    <xdr:sp macro="" textlink="">
      <xdr:nvSpPr>
        <xdr:cNvPr id="63" name="Text Box 7">
          <a:extLst>
            <a:ext uri="{FF2B5EF4-FFF2-40B4-BE49-F238E27FC236}">
              <a16:creationId xmlns:a16="http://schemas.microsoft.com/office/drawing/2014/main" id="{3F089413-D6D9-FE49-BA34-1AE4BBC8ECBE}"/>
            </a:ext>
          </a:extLst>
        </xdr:cNvPr>
        <xdr:cNvSpPr txBox="1">
          <a:spLocks noChangeArrowheads="1"/>
        </xdr:cNvSpPr>
      </xdr:nvSpPr>
      <xdr:spPr bwMode="auto">
        <a:xfrm>
          <a:off x="9096375" y="6584156"/>
          <a:ext cx="76200" cy="555625"/>
        </a:xfrm>
        <a:prstGeom prst="rect">
          <a:avLst/>
        </a:prstGeom>
        <a:noFill/>
        <a:ln w="9525">
          <a:noFill/>
          <a:miter lim="800000"/>
          <a:headEnd/>
          <a:tailEnd/>
        </a:ln>
      </xdr:spPr>
    </xdr:sp>
    <xdr:clientData/>
  </xdr:oneCellAnchor>
  <xdr:oneCellAnchor>
    <xdr:from>
      <xdr:col>3</xdr:col>
      <xdr:colOff>381000</xdr:colOff>
      <xdr:row>5</xdr:row>
      <xdr:rowOff>83344</xdr:rowOff>
    </xdr:from>
    <xdr:ext cx="76200" cy="555625"/>
    <xdr:sp macro="" textlink="">
      <xdr:nvSpPr>
        <xdr:cNvPr id="64" name="Text Box 7">
          <a:extLst>
            <a:ext uri="{FF2B5EF4-FFF2-40B4-BE49-F238E27FC236}">
              <a16:creationId xmlns:a16="http://schemas.microsoft.com/office/drawing/2014/main" id="{25751629-9471-3B4F-9CDB-33D92F2A3976}"/>
            </a:ext>
          </a:extLst>
        </xdr:cNvPr>
        <xdr:cNvSpPr txBox="1">
          <a:spLocks noChangeArrowheads="1"/>
        </xdr:cNvSpPr>
      </xdr:nvSpPr>
      <xdr:spPr bwMode="auto">
        <a:xfrm>
          <a:off x="7786688" y="4357688"/>
          <a:ext cx="76200" cy="555625"/>
        </a:xfrm>
        <a:prstGeom prst="rect">
          <a:avLst/>
        </a:prstGeom>
        <a:noFill/>
        <a:ln w="9525">
          <a:noFill/>
          <a:miter lim="800000"/>
          <a:headEnd/>
          <a:tailEnd/>
        </a:ln>
      </xdr:spPr>
    </xdr:sp>
    <xdr:clientData/>
  </xdr:oneCellAnchor>
  <xdr:oneCellAnchor>
    <xdr:from>
      <xdr:col>4</xdr:col>
      <xdr:colOff>0</xdr:colOff>
      <xdr:row>9</xdr:row>
      <xdr:rowOff>0</xdr:rowOff>
    </xdr:from>
    <xdr:ext cx="76200" cy="555625"/>
    <xdr:sp macro="" textlink="">
      <xdr:nvSpPr>
        <xdr:cNvPr id="65" name="Text Box 7">
          <a:extLst>
            <a:ext uri="{FF2B5EF4-FFF2-40B4-BE49-F238E27FC236}">
              <a16:creationId xmlns:a16="http://schemas.microsoft.com/office/drawing/2014/main" id="{374BE926-688C-1C4E-86A2-350D06F20764}"/>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4</xdr:col>
      <xdr:colOff>0</xdr:colOff>
      <xdr:row>9</xdr:row>
      <xdr:rowOff>0</xdr:rowOff>
    </xdr:from>
    <xdr:ext cx="76200" cy="555625"/>
    <xdr:sp macro="" textlink="">
      <xdr:nvSpPr>
        <xdr:cNvPr id="66" name="Text Box 7">
          <a:extLst>
            <a:ext uri="{FF2B5EF4-FFF2-40B4-BE49-F238E27FC236}">
              <a16:creationId xmlns:a16="http://schemas.microsoft.com/office/drawing/2014/main" id="{893405BD-08BF-3B48-A310-17BFE139C60D}"/>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4</xdr:col>
      <xdr:colOff>1071562</xdr:colOff>
      <xdr:row>17</xdr:row>
      <xdr:rowOff>142875</xdr:rowOff>
    </xdr:from>
    <xdr:ext cx="76200" cy="555625"/>
    <xdr:sp macro="" textlink="">
      <xdr:nvSpPr>
        <xdr:cNvPr id="67" name="Text Box 7">
          <a:extLst>
            <a:ext uri="{FF2B5EF4-FFF2-40B4-BE49-F238E27FC236}">
              <a16:creationId xmlns:a16="http://schemas.microsoft.com/office/drawing/2014/main" id="{F93743A9-DCB4-9E4E-9137-71CF5D6E9639}"/>
            </a:ext>
          </a:extLst>
        </xdr:cNvPr>
        <xdr:cNvSpPr txBox="1">
          <a:spLocks noChangeArrowheads="1"/>
        </xdr:cNvSpPr>
      </xdr:nvSpPr>
      <xdr:spPr bwMode="auto">
        <a:xfrm>
          <a:off x="10060781" y="6643688"/>
          <a:ext cx="76200" cy="555625"/>
        </a:xfrm>
        <a:prstGeom prst="rect">
          <a:avLst/>
        </a:prstGeom>
        <a:noFill/>
        <a:ln w="9525">
          <a:noFill/>
          <a:miter lim="800000"/>
          <a:headEnd/>
          <a:tailEnd/>
        </a:ln>
      </xdr:spPr>
    </xdr:sp>
    <xdr:clientData/>
  </xdr:oneCellAnchor>
  <xdr:oneCellAnchor>
    <xdr:from>
      <xdr:col>5</xdr:col>
      <xdr:colOff>1321594</xdr:colOff>
      <xdr:row>11</xdr:row>
      <xdr:rowOff>154781</xdr:rowOff>
    </xdr:from>
    <xdr:ext cx="76200" cy="555625"/>
    <xdr:sp macro="" textlink="">
      <xdr:nvSpPr>
        <xdr:cNvPr id="68" name="Text Box 7">
          <a:extLst>
            <a:ext uri="{FF2B5EF4-FFF2-40B4-BE49-F238E27FC236}">
              <a16:creationId xmlns:a16="http://schemas.microsoft.com/office/drawing/2014/main" id="{B41B1464-485C-4546-B7A2-8460FA4FF8B3}"/>
            </a:ext>
          </a:extLst>
        </xdr:cNvPr>
        <xdr:cNvSpPr txBox="1">
          <a:spLocks noChangeArrowheads="1"/>
        </xdr:cNvSpPr>
      </xdr:nvSpPr>
      <xdr:spPr bwMode="auto">
        <a:xfrm>
          <a:off x="11894344" y="5584031"/>
          <a:ext cx="76200" cy="555625"/>
        </a:xfrm>
        <a:prstGeom prst="rect">
          <a:avLst/>
        </a:prstGeom>
        <a:noFill/>
        <a:ln w="9525">
          <a:noFill/>
          <a:miter lim="800000"/>
          <a:headEnd/>
          <a:tailEnd/>
        </a:ln>
      </xdr:spPr>
    </xdr:sp>
    <xdr:clientData/>
  </xdr:oneCellAnchor>
  <xdr:oneCellAnchor>
    <xdr:from>
      <xdr:col>5</xdr:col>
      <xdr:colOff>0</xdr:colOff>
      <xdr:row>9</xdr:row>
      <xdr:rowOff>0</xdr:rowOff>
    </xdr:from>
    <xdr:ext cx="76200" cy="555625"/>
    <xdr:sp macro="" textlink="">
      <xdr:nvSpPr>
        <xdr:cNvPr id="69" name="Text Box 7">
          <a:extLst>
            <a:ext uri="{FF2B5EF4-FFF2-40B4-BE49-F238E27FC236}">
              <a16:creationId xmlns:a16="http://schemas.microsoft.com/office/drawing/2014/main" id="{2889393C-3F56-F941-981D-7363E62DC920}"/>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5</xdr:col>
      <xdr:colOff>0</xdr:colOff>
      <xdr:row>9</xdr:row>
      <xdr:rowOff>0</xdr:rowOff>
    </xdr:from>
    <xdr:ext cx="76200" cy="555625"/>
    <xdr:sp macro="" textlink="">
      <xdr:nvSpPr>
        <xdr:cNvPr id="70" name="Text Box 7">
          <a:extLst>
            <a:ext uri="{FF2B5EF4-FFF2-40B4-BE49-F238E27FC236}">
              <a16:creationId xmlns:a16="http://schemas.microsoft.com/office/drawing/2014/main" id="{2D462516-48B1-444D-AF15-965028DF528B}"/>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5</xdr:col>
      <xdr:colOff>0</xdr:colOff>
      <xdr:row>9</xdr:row>
      <xdr:rowOff>0</xdr:rowOff>
    </xdr:from>
    <xdr:ext cx="76200" cy="555625"/>
    <xdr:sp macro="" textlink="">
      <xdr:nvSpPr>
        <xdr:cNvPr id="71" name="Text Box 7">
          <a:extLst>
            <a:ext uri="{FF2B5EF4-FFF2-40B4-BE49-F238E27FC236}">
              <a16:creationId xmlns:a16="http://schemas.microsoft.com/office/drawing/2014/main" id="{7EE0949C-DDE9-F840-853F-4358500B7287}"/>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5</xdr:col>
      <xdr:colOff>0</xdr:colOff>
      <xdr:row>9</xdr:row>
      <xdr:rowOff>0</xdr:rowOff>
    </xdr:from>
    <xdr:ext cx="76200" cy="555625"/>
    <xdr:sp macro="" textlink="">
      <xdr:nvSpPr>
        <xdr:cNvPr id="72" name="Text Box 7">
          <a:extLst>
            <a:ext uri="{FF2B5EF4-FFF2-40B4-BE49-F238E27FC236}">
              <a16:creationId xmlns:a16="http://schemas.microsoft.com/office/drawing/2014/main" id="{DA557B7A-D08C-B941-9A5C-8CF92CD1D991}"/>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6</xdr:col>
      <xdr:colOff>0</xdr:colOff>
      <xdr:row>9</xdr:row>
      <xdr:rowOff>0</xdr:rowOff>
    </xdr:from>
    <xdr:ext cx="76200" cy="555625"/>
    <xdr:sp macro="" textlink="">
      <xdr:nvSpPr>
        <xdr:cNvPr id="73" name="Text Box 7">
          <a:extLst>
            <a:ext uri="{FF2B5EF4-FFF2-40B4-BE49-F238E27FC236}">
              <a16:creationId xmlns:a16="http://schemas.microsoft.com/office/drawing/2014/main" id="{FB74F700-78E0-3F4A-9154-123EAA0B9B45}"/>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6</xdr:col>
      <xdr:colOff>0</xdr:colOff>
      <xdr:row>9</xdr:row>
      <xdr:rowOff>0</xdr:rowOff>
    </xdr:from>
    <xdr:ext cx="76200" cy="555625"/>
    <xdr:sp macro="" textlink="">
      <xdr:nvSpPr>
        <xdr:cNvPr id="74" name="Text Box 7">
          <a:extLst>
            <a:ext uri="{FF2B5EF4-FFF2-40B4-BE49-F238E27FC236}">
              <a16:creationId xmlns:a16="http://schemas.microsoft.com/office/drawing/2014/main" id="{9A996850-5AB7-DA45-AC85-6BC39C0761E5}"/>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6</xdr:col>
      <xdr:colOff>0</xdr:colOff>
      <xdr:row>9</xdr:row>
      <xdr:rowOff>0</xdr:rowOff>
    </xdr:from>
    <xdr:ext cx="76200" cy="555625"/>
    <xdr:sp macro="" textlink="">
      <xdr:nvSpPr>
        <xdr:cNvPr id="75" name="Text Box 7">
          <a:extLst>
            <a:ext uri="{FF2B5EF4-FFF2-40B4-BE49-F238E27FC236}">
              <a16:creationId xmlns:a16="http://schemas.microsoft.com/office/drawing/2014/main" id="{47349B73-9911-4046-AB38-428CA04DEE25}"/>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6</xdr:col>
      <xdr:colOff>0</xdr:colOff>
      <xdr:row>9</xdr:row>
      <xdr:rowOff>0</xdr:rowOff>
    </xdr:from>
    <xdr:ext cx="76200" cy="555625"/>
    <xdr:sp macro="" textlink="">
      <xdr:nvSpPr>
        <xdr:cNvPr id="76" name="Text Box 7">
          <a:extLst>
            <a:ext uri="{FF2B5EF4-FFF2-40B4-BE49-F238E27FC236}">
              <a16:creationId xmlns:a16="http://schemas.microsoft.com/office/drawing/2014/main" id="{FEF6AA45-51E4-A543-A5CE-9EC59CBF66A7}"/>
            </a:ext>
          </a:extLst>
        </xdr:cNvPr>
        <xdr:cNvSpPr txBox="1">
          <a:spLocks noChangeArrowheads="1"/>
        </xdr:cNvSpPr>
      </xdr:nvSpPr>
      <xdr:spPr bwMode="auto">
        <a:xfrm>
          <a:off x="8493125" y="6461125"/>
          <a:ext cx="76200" cy="555625"/>
        </a:xfrm>
        <a:prstGeom prst="rect">
          <a:avLst/>
        </a:prstGeom>
        <a:noFill/>
        <a:ln w="9525">
          <a:noFill/>
          <a:miter lim="800000"/>
          <a:headEnd/>
          <a:tailEnd/>
        </a:ln>
      </xdr:spPr>
      <xdr:txBody>
        <a:bodyPr/>
        <a:lstStyle/>
        <a:p>
          <a:endParaRPr lang="en-US"/>
        </a:p>
      </xdr:txBody>
    </xdr:sp>
    <xdr:clientData/>
  </xdr:oneCellAnchor>
  <xdr:oneCellAnchor>
    <xdr:from>
      <xdr:col>7</xdr:col>
      <xdr:colOff>0</xdr:colOff>
      <xdr:row>9</xdr:row>
      <xdr:rowOff>0</xdr:rowOff>
    </xdr:from>
    <xdr:ext cx="76200" cy="555625"/>
    <xdr:sp macro="" textlink="">
      <xdr:nvSpPr>
        <xdr:cNvPr id="77" name="Text Box 7">
          <a:extLst>
            <a:ext uri="{FF2B5EF4-FFF2-40B4-BE49-F238E27FC236}">
              <a16:creationId xmlns:a16="http://schemas.microsoft.com/office/drawing/2014/main" id="{0E25A1C8-DB11-1D4E-B5CD-46283D35639A}"/>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7</xdr:col>
      <xdr:colOff>0</xdr:colOff>
      <xdr:row>9</xdr:row>
      <xdr:rowOff>0</xdr:rowOff>
    </xdr:from>
    <xdr:ext cx="76200" cy="555625"/>
    <xdr:sp macro="" textlink="">
      <xdr:nvSpPr>
        <xdr:cNvPr id="78" name="Text Box 7">
          <a:extLst>
            <a:ext uri="{FF2B5EF4-FFF2-40B4-BE49-F238E27FC236}">
              <a16:creationId xmlns:a16="http://schemas.microsoft.com/office/drawing/2014/main" id="{CD730A17-C351-7742-B530-645CD1DA63E5}"/>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7</xdr:col>
      <xdr:colOff>0</xdr:colOff>
      <xdr:row>9</xdr:row>
      <xdr:rowOff>0</xdr:rowOff>
    </xdr:from>
    <xdr:ext cx="76200" cy="555625"/>
    <xdr:sp macro="" textlink="">
      <xdr:nvSpPr>
        <xdr:cNvPr id="79" name="Text Box 7">
          <a:extLst>
            <a:ext uri="{FF2B5EF4-FFF2-40B4-BE49-F238E27FC236}">
              <a16:creationId xmlns:a16="http://schemas.microsoft.com/office/drawing/2014/main" id="{731E4437-1890-E046-B61C-7AD629E3E0F3}"/>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7</xdr:col>
      <xdr:colOff>0</xdr:colOff>
      <xdr:row>9</xdr:row>
      <xdr:rowOff>0</xdr:rowOff>
    </xdr:from>
    <xdr:ext cx="76200" cy="555625"/>
    <xdr:sp macro="" textlink="">
      <xdr:nvSpPr>
        <xdr:cNvPr id="80" name="Text Box 7">
          <a:extLst>
            <a:ext uri="{FF2B5EF4-FFF2-40B4-BE49-F238E27FC236}">
              <a16:creationId xmlns:a16="http://schemas.microsoft.com/office/drawing/2014/main" id="{140265C1-F904-6646-B28D-F5B0748567E5}"/>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8</xdr:col>
      <xdr:colOff>0</xdr:colOff>
      <xdr:row>9</xdr:row>
      <xdr:rowOff>0</xdr:rowOff>
    </xdr:from>
    <xdr:ext cx="76200" cy="555625"/>
    <xdr:sp macro="" textlink="">
      <xdr:nvSpPr>
        <xdr:cNvPr id="81" name="Text Box 7">
          <a:extLst>
            <a:ext uri="{FF2B5EF4-FFF2-40B4-BE49-F238E27FC236}">
              <a16:creationId xmlns:a16="http://schemas.microsoft.com/office/drawing/2014/main" id="{6359AE1B-F959-CC46-B848-ECFBFCB25AF2}"/>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8</xdr:col>
      <xdr:colOff>0</xdr:colOff>
      <xdr:row>9</xdr:row>
      <xdr:rowOff>0</xdr:rowOff>
    </xdr:from>
    <xdr:ext cx="76200" cy="555625"/>
    <xdr:sp macro="" textlink="">
      <xdr:nvSpPr>
        <xdr:cNvPr id="82" name="Text Box 7">
          <a:extLst>
            <a:ext uri="{FF2B5EF4-FFF2-40B4-BE49-F238E27FC236}">
              <a16:creationId xmlns:a16="http://schemas.microsoft.com/office/drawing/2014/main" id="{93B7CC16-F0EF-DE4D-A523-E77B09F02C00}"/>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8</xdr:col>
      <xdr:colOff>0</xdr:colOff>
      <xdr:row>9</xdr:row>
      <xdr:rowOff>0</xdr:rowOff>
    </xdr:from>
    <xdr:ext cx="76200" cy="555625"/>
    <xdr:sp macro="" textlink="">
      <xdr:nvSpPr>
        <xdr:cNvPr id="83" name="Text Box 7">
          <a:extLst>
            <a:ext uri="{FF2B5EF4-FFF2-40B4-BE49-F238E27FC236}">
              <a16:creationId xmlns:a16="http://schemas.microsoft.com/office/drawing/2014/main" id="{6CB9350E-7B0A-4E49-9B5C-05729DABA495}"/>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8</xdr:col>
      <xdr:colOff>0</xdr:colOff>
      <xdr:row>9</xdr:row>
      <xdr:rowOff>0</xdr:rowOff>
    </xdr:from>
    <xdr:ext cx="76200" cy="555625"/>
    <xdr:sp macro="" textlink="">
      <xdr:nvSpPr>
        <xdr:cNvPr id="84" name="Text Box 7">
          <a:extLst>
            <a:ext uri="{FF2B5EF4-FFF2-40B4-BE49-F238E27FC236}">
              <a16:creationId xmlns:a16="http://schemas.microsoft.com/office/drawing/2014/main" id="{561C64FE-7942-B142-B2F7-57DAFE389995}"/>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3</xdr:col>
      <xdr:colOff>0</xdr:colOff>
      <xdr:row>39</xdr:row>
      <xdr:rowOff>0</xdr:rowOff>
    </xdr:from>
    <xdr:ext cx="76200" cy="555625"/>
    <xdr:sp macro="" textlink="">
      <xdr:nvSpPr>
        <xdr:cNvPr id="85" name="Text Box 7">
          <a:extLst>
            <a:ext uri="{FF2B5EF4-FFF2-40B4-BE49-F238E27FC236}">
              <a16:creationId xmlns:a16="http://schemas.microsoft.com/office/drawing/2014/main" id="{74401F56-3C0D-D848-9B33-3124B1C21478}"/>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3</xdr:col>
      <xdr:colOff>0</xdr:colOff>
      <xdr:row>39</xdr:row>
      <xdr:rowOff>0</xdr:rowOff>
    </xdr:from>
    <xdr:ext cx="76200" cy="555625"/>
    <xdr:sp macro="" textlink="">
      <xdr:nvSpPr>
        <xdr:cNvPr id="86" name="Text Box 7">
          <a:extLst>
            <a:ext uri="{FF2B5EF4-FFF2-40B4-BE49-F238E27FC236}">
              <a16:creationId xmlns:a16="http://schemas.microsoft.com/office/drawing/2014/main" id="{BBD1E698-8C83-F34B-A8B8-4CC6A006D5D7}"/>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4</xdr:col>
      <xdr:colOff>0</xdr:colOff>
      <xdr:row>39</xdr:row>
      <xdr:rowOff>0</xdr:rowOff>
    </xdr:from>
    <xdr:ext cx="76200" cy="555625"/>
    <xdr:sp macro="" textlink="">
      <xdr:nvSpPr>
        <xdr:cNvPr id="87" name="Text Box 7">
          <a:extLst>
            <a:ext uri="{FF2B5EF4-FFF2-40B4-BE49-F238E27FC236}">
              <a16:creationId xmlns:a16="http://schemas.microsoft.com/office/drawing/2014/main" id="{FF94AFD2-CF0A-2C43-B286-DE927588084B}"/>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4</xdr:col>
      <xdr:colOff>0</xdr:colOff>
      <xdr:row>39</xdr:row>
      <xdr:rowOff>0</xdr:rowOff>
    </xdr:from>
    <xdr:ext cx="76200" cy="555625"/>
    <xdr:sp macro="" textlink="">
      <xdr:nvSpPr>
        <xdr:cNvPr id="88" name="Text Box 7">
          <a:extLst>
            <a:ext uri="{FF2B5EF4-FFF2-40B4-BE49-F238E27FC236}">
              <a16:creationId xmlns:a16="http://schemas.microsoft.com/office/drawing/2014/main" id="{58449059-9A7F-1B49-A567-3B2C7916190C}"/>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4</xdr:col>
      <xdr:colOff>0</xdr:colOff>
      <xdr:row>39</xdr:row>
      <xdr:rowOff>0</xdr:rowOff>
    </xdr:from>
    <xdr:ext cx="76200" cy="555625"/>
    <xdr:sp macro="" textlink="">
      <xdr:nvSpPr>
        <xdr:cNvPr id="89" name="Text Box 7">
          <a:extLst>
            <a:ext uri="{FF2B5EF4-FFF2-40B4-BE49-F238E27FC236}">
              <a16:creationId xmlns:a16="http://schemas.microsoft.com/office/drawing/2014/main" id="{78E0288E-3009-E541-A077-450C826A07C0}"/>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4</xdr:col>
      <xdr:colOff>0</xdr:colOff>
      <xdr:row>39</xdr:row>
      <xdr:rowOff>0</xdr:rowOff>
    </xdr:from>
    <xdr:ext cx="76200" cy="555625"/>
    <xdr:sp macro="" textlink="">
      <xdr:nvSpPr>
        <xdr:cNvPr id="90" name="Text Box 7">
          <a:extLst>
            <a:ext uri="{FF2B5EF4-FFF2-40B4-BE49-F238E27FC236}">
              <a16:creationId xmlns:a16="http://schemas.microsoft.com/office/drawing/2014/main" id="{4A7DA426-CC19-F941-BF74-A9789A579635}"/>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5</xdr:col>
      <xdr:colOff>0</xdr:colOff>
      <xdr:row>39</xdr:row>
      <xdr:rowOff>0</xdr:rowOff>
    </xdr:from>
    <xdr:ext cx="76200" cy="555625"/>
    <xdr:sp macro="" textlink="">
      <xdr:nvSpPr>
        <xdr:cNvPr id="91" name="Text Box 7">
          <a:extLst>
            <a:ext uri="{FF2B5EF4-FFF2-40B4-BE49-F238E27FC236}">
              <a16:creationId xmlns:a16="http://schemas.microsoft.com/office/drawing/2014/main" id="{4EC8D7BB-7357-5747-A8A6-4EBABA39C1C3}"/>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5</xdr:col>
      <xdr:colOff>0</xdr:colOff>
      <xdr:row>39</xdr:row>
      <xdr:rowOff>0</xdr:rowOff>
    </xdr:from>
    <xdr:ext cx="76200" cy="555625"/>
    <xdr:sp macro="" textlink="">
      <xdr:nvSpPr>
        <xdr:cNvPr id="92" name="Text Box 7">
          <a:extLst>
            <a:ext uri="{FF2B5EF4-FFF2-40B4-BE49-F238E27FC236}">
              <a16:creationId xmlns:a16="http://schemas.microsoft.com/office/drawing/2014/main" id="{256F9457-A0D1-B148-86F4-F08FE2686B43}"/>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5</xdr:col>
      <xdr:colOff>0</xdr:colOff>
      <xdr:row>39</xdr:row>
      <xdr:rowOff>0</xdr:rowOff>
    </xdr:from>
    <xdr:ext cx="76200" cy="555625"/>
    <xdr:sp macro="" textlink="">
      <xdr:nvSpPr>
        <xdr:cNvPr id="93" name="Text Box 7">
          <a:extLst>
            <a:ext uri="{FF2B5EF4-FFF2-40B4-BE49-F238E27FC236}">
              <a16:creationId xmlns:a16="http://schemas.microsoft.com/office/drawing/2014/main" id="{008C7A1B-6107-A742-A33E-1E1AF2D963A4}"/>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5</xdr:col>
      <xdr:colOff>0</xdr:colOff>
      <xdr:row>39</xdr:row>
      <xdr:rowOff>0</xdr:rowOff>
    </xdr:from>
    <xdr:ext cx="76200" cy="555625"/>
    <xdr:sp macro="" textlink="">
      <xdr:nvSpPr>
        <xdr:cNvPr id="94" name="Text Box 7">
          <a:extLst>
            <a:ext uri="{FF2B5EF4-FFF2-40B4-BE49-F238E27FC236}">
              <a16:creationId xmlns:a16="http://schemas.microsoft.com/office/drawing/2014/main" id="{A68ECD93-8C0C-B14F-A8B5-75F229151772}"/>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6</xdr:col>
      <xdr:colOff>0</xdr:colOff>
      <xdr:row>39</xdr:row>
      <xdr:rowOff>0</xdr:rowOff>
    </xdr:from>
    <xdr:ext cx="76200" cy="555625"/>
    <xdr:sp macro="" textlink="">
      <xdr:nvSpPr>
        <xdr:cNvPr id="95" name="Text Box 7">
          <a:extLst>
            <a:ext uri="{FF2B5EF4-FFF2-40B4-BE49-F238E27FC236}">
              <a16:creationId xmlns:a16="http://schemas.microsoft.com/office/drawing/2014/main" id="{C5B8D4D9-843C-5842-8FC0-6692C3114C61}"/>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6</xdr:col>
      <xdr:colOff>0</xdr:colOff>
      <xdr:row>39</xdr:row>
      <xdr:rowOff>0</xdr:rowOff>
    </xdr:from>
    <xdr:ext cx="76200" cy="555625"/>
    <xdr:sp macro="" textlink="">
      <xdr:nvSpPr>
        <xdr:cNvPr id="96" name="Text Box 7">
          <a:extLst>
            <a:ext uri="{FF2B5EF4-FFF2-40B4-BE49-F238E27FC236}">
              <a16:creationId xmlns:a16="http://schemas.microsoft.com/office/drawing/2014/main" id="{3DD0F795-09ED-E04E-B8C1-8C7250BF87D9}"/>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6</xdr:col>
      <xdr:colOff>0</xdr:colOff>
      <xdr:row>39</xdr:row>
      <xdr:rowOff>0</xdr:rowOff>
    </xdr:from>
    <xdr:ext cx="76200" cy="555625"/>
    <xdr:sp macro="" textlink="">
      <xdr:nvSpPr>
        <xdr:cNvPr id="97" name="Text Box 7">
          <a:extLst>
            <a:ext uri="{FF2B5EF4-FFF2-40B4-BE49-F238E27FC236}">
              <a16:creationId xmlns:a16="http://schemas.microsoft.com/office/drawing/2014/main" id="{678B21D5-43E7-8444-8A33-F32988B9C3AF}"/>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6</xdr:col>
      <xdr:colOff>0</xdr:colOff>
      <xdr:row>39</xdr:row>
      <xdr:rowOff>0</xdr:rowOff>
    </xdr:from>
    <xdr:ext cx="76200" cy="555625"/>
    <xdr:sp macro="" textlink="">
      <xdr:nvSpPr>
        <xdr:cNvPr id="98" name="Text Box 7">
          <a:extLst>
            <a:ext uri="{FF2B5EF4-FFF2-40B4-BE49-F238E27FC236}">
              <a16:creationId xmlns:a16="http://schemas.microsoft.com/office/drawing/2014/main" id="{D80CB7C3-4C55-6D41-8003-27FA82A19873}"/>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7</xdr:col>
      <xdr:colOff>0</xdr:colOff>
      <xdr:row>39</xdr:row>
      <xdr:rowOff>0</xdr:rowOff>
    </xdr:from>
    <xdr:ext cx="76200" cy="555625"/>
    <xdr:sp macro="" textlink="">
      <xdr:nvSpPr>
        <xdr:cNvPr id="99" name="Text Box 7">
          <a:extLst>
            <a:ext uri="{FF2B5EF4-FFF2-40B4-BE49-F238E27FC236}">
              <a16:creationId xmlns:a16="http://schemas.microsoft.com/office/drawing/2014/main" id="{0FFCDA75-1BA5-3E41-9441-C2EA10182525}"/>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7</xdr:col>
      <xdr:colOff>0</xdr:colOff>
      <xdr:row>39</xdr:row>
      <xdr:rowOff>0</xdr:rowOff>
    </xdr:from>
    <xdr:ext cx="76200" cy="555625"/>
    <xdr:sp macro="" textlink="">
      <xdr:nvSpPr>
        <xdr:cNvPr id="100" name="Text Box 7">
          <a:extLst>
            <a:ext uri="{FF2B5EF4-FFF2-40B4-BE49-F238E27FC236}">
              <a16:creationId xmlns:a16="http://schemas.microsoft.com/office/drawing/2014/main" id="{F4882484-06A5-F541-B589-0ADDC7709445}"/>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7</xdr:col>
      <xdr:colOff>0</xdr:colOff>
      <xdr:row>39</xdr:row>
      <xdr:rowOff>0</xdr:rowOff>
    </xdr:from>
    <xdr:ext cx="76200" cy="555625"/>
    <xdr:sp macro="" textlink="">
      <xdr:nvSpPr>
        <xdr:cNvPr id="101" name="Text Box 7">
          <a:extLst>
            <a:ext uri="{FF2B5EF4-FFF2-40B4-BE49-F238E27FC236}">
              <a16:creationId xmlns:a16="http://schemas.microsoft.com/office/drawing/2014/main" id="{297A76A6-D5D9-794A-938D-F2859DF26BAF}"/>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7</xdr:col>
      <xdr:colOff>0</xdr:colOff>
      <xdr:row>39</xdr:row>
      <xdr:rowOff>0</xdr:rowOff>
    </xdr:from>
    <xdr:ext cx="76200" cy="555625"/>
    <xdr:sp macro="" textlink="">
      <xdr:nvSpPr>
        <xdr:cNvPr id="102" name="Text Box 7">
          <a:extLst>
            <a:ext uri="{FF2B5EF4-FFF2-40B4-BE49-F238E27FC236}">
              <a16:creationId xmlns:a16="http://schemas.microsoft.com/office/drawing/2014/main" id="{198A2E3D-3459-6D49-924A-08AF4B732C93}"/>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8</xdr:col>
      <xdr:colOff>0</xdr:colOff>
      <xdr:row>39</xdr:row>
      <xdr:rowOff>0</xdr:rowOff>
    </xdr:from>
    <xdr:ext cx="76200" cy="555625"/>
    <xdr:sp macro="" textlink="">
      <xdr:nvSpPr>
        <xdr:cNvPr id="103" name="Text Box 7">
          <a:extLst>
            <a:ext uri="{FF2B5EF4-FFF2-40B4-BE49-F238E27FC236}">
              <a16:creationId xmlns:a16="http://schemas.microsoft.com/office/drawing/2014/main" id="{6D89EAF3-72ED-D54B-86DE-B09E3B0E4EDA}"/>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8</xdr:col>
      <xdr:colOff>0</xdr:colOff>
      <xdr:row>39</xdr:row>
      <xdr:rowOff>0</xdr:rowOff>
    </xdr:from>
    <xdr:ext cx="76200" cy="555625"/>
    <xdr:sp macro="" textlink="">
      <xdr:nvSpPr>
        <xdr:cNvPr id="104" name="Text Box 7">
          <a:extLst>
            <a:ext uri="{FF2B5EF4-FFF2-40B4-BE49-F238E27FC236}">
              <a16:creationId xmlns:a16="http://schemas.microsoft.com/office/drawing/2014/main" id="{641F590A-2F57-024E-A40E-A13081C1830A}"/>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8</xdr:col>
      <xdr:colOff>0</xdr:colOff>
      <xdr:row>39</xdr:row>
      <xdr:rowOff>0</xdr:rowOff>
    </xdr:from>
    <xdr:ext cx="76200" cy="555625"/>
    <xdr:sp macro="" textlink="">
      <xdr:nvSpPr>
        <xdr:cNvPr id="105" name="Text Box 7">
          <a:extLst>
            <a:ext uri="{FF2B5EF4-FFF2-40B4-BE49-F238E27FC236}">
              <a16:creationId xmlns:a16="http://schemas.microsoft.com/office/drawing/2014/main" id="{B5B35CE6-45AE-0441-B2DB-F8C8B4932F88}"/>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8</xdr:col>
      <xdr:colOff>0</xdr:colOff>
      <xdr:row>39</xdr:row>
      <xdr:rowOff>0</xdr:rowOff>
    </xdr:from>
    <xdr:ext cx="76200" cy="555625"/>
    <xdr:sp macro="" textlink="">
      <xdr:nvSpPr>
        <xdr:cNvPr id="106" name="Text Box 7">
          <a:extLst>
            <a:ext uri="{FF2B5EF4-FFF2-40B4-BE49-F238E27FC236}">
              <a16:creationId xmlns:a16="http://schemas.microsoft.com/office/drawing/2014/main" id="{05493B2F-518A-384C-B4F4-435BF3034001}"/>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9</xdr:col>
      <xdr:colOff>0</xdr:colOff>
      <xdr:row>39</xdr:row>
      <xdr:rowOff>0</xdr:rowOff>
    </xdr:from>
    <xdr:ext cx="76200" cy="555625"/>
    <xdr:sp macro="" textlink="">
      <xdr:nvSpPr>
        <xdr:cNvPr id="107" name="Text Box 7">
          <a:extLst>
            <a:ext uri="{FF2B5EF4-FFF2-40B4-BE49-F238E27FC236}">
              <a16:creationId xmlns:a16="http://schemas.microsoft.com/office/drawing/2014/main" id="{DB941928-32E8-004E-B182-7438EADDDB1E}"/>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9</xdr:col>
      <xdr:colOff>0</xdr:colOff>
      <xdr:row>39</xdr:row>
      <xdr:rowOff>0</xdr:rowOff>
    </xdr:from>
    <xdr:ext cx="76200" cy="555625"/>
    <xdr:sp macro="" textlink="">
      <xdr:nvSpPr>
        <xdr:cNvPr id="108" name="Text Box 7">
          <a:extLst>
            <a:ext uri="{FF2B5EF4-FFF2-40B4-BE49-F238E27FC236}">
              <a16:creationId xmlns:a16="http://schemas.microsoft.com/office/drawing/2014/main" id="{EE72F33B-8D3C-9445-B4CE-41C26427D851}"/>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9</xdr:col>
      <xdr:colOff>0</xdr:colOff>
      <xdr:row>39</xdr:row>
      <xdr:rowOff>0</xdr:rowOff>
    </xdr:from>
    <xdr:ext cx="76200" cy="555625"/>
    <xdr:sp macro="" textlink="">
      <xdr:nvSpPr>
        <xdr:cNvPr id="109" name="Text Box 7">
          <a:extLst>
            <a:ext uri="{FF2B5EF4-FFF2-40B4-BE49-F238E27FC236}">
              <a16:creationId xmlns:a16="http://schemas.microsoft.com/office/drawing/2014/main" id="{DA92ADEF-8338-1444-9B58-D0CB1D9E13BD}"/>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9</xdr:col>
      <xdr:colOff>0</xdr:colOff>
      <xdr:row>39</xdr:row>
      <xdr:rowOff>0</xdr:rowOff>
    </xdr:from>
    <xdr:ext cx="76200" cy="555625"/>
    <xdr:sp macro="" textlink="">
      <xdr:nvSpPr>
        <xdr:cNvPr id="110" name="Text Box 7">
          <a:extLst>
            <a:ext uri="{FF2B5EF4-FFF2-40B4-BE49-F238E27FC236}">
              <a16:creationId xmlns:a16="http://schemas.microsoft.com/office/drawing/2014/main" id="{208E8AF6-5AB7-2745-A5D7-9E01798999CC}"/>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2</xdr:col>
      <xdr:colOff>0</xdr:colOff>
      <xdr:row>18</xdr:row>
      <xdr:rowOff>0</xdr:rowOff>
    </xdr:from>
    <xdr:ext cx="76200" cy="555625"/>
    <xdr:sp macro="" textlink="">
      <xdr:nvSpPr>
        <xdr:cNvPr id="111" name="Text Box 7">
          <a:extLst>
            <a:ext uri="{FF2B5EF4-FFF2-40B4-BE49-F238E27FC236}">
              <a16:creationId xmlns:a16="http://schemas.microsoft.com/office/drawing/2014/main" id="{7FED7F82-B8D7-434D-BDE2-FD468CFEAE5B}"/>
            </a:ext>
          </a:extLst>
        </xdr:cNvPr>
        <xdr:cNvSpPr txBox="1">
          <a:spLocks noChangeArrowheads="1"/>
        </xdr:cNvSpPr>
      </xdr:nvSpPr>
      <xdr:spPr bwMode="auto">
        <a:xfrm>
          <a:off x="7610475" y="7058025"/>
          <a:ext cx="76200" cy="555625"/>
        </a:xfrm>
        <a:prstGeom prst="rect">
          <a:avLst/>
        </a:prstGeom>
        <a:noFill/>
        <a:ln w="9525">
          <a:noFill/>
          <a:miter lim="800000"/>
          <a:headEnd/>
          <a:tailEnd/>
        </a:ln>
      </xdr:spPr>
    </xdr:sp>
    <xdr:clientData/>
  </xdr:oneCellAnchor>
  <xdr:oneCellAnchor>
    <xdr:from>
      <xdr:col>2</xdr:col>
      <xdr:colOff>0</xdr:colOff>
      <xdr:row>18</xdr:row>
      <xdr:rowOff>0</xdr:rowOff>
    </xdr:from>
    <xdr:ext cx="76200" cy="555625"/>
    <xdr:sp macro="" textlink="">
      <xdr:nvSpPr>
        <xdr:cNvPr id="112" name="Text Box 7">
          <a:extLst>
            <a:ext uri="{FF2B5EF4-FFF2-40B4-BE49-F238E27FC236}">
              <a16:creationId xmlns:a16="http://schemas.microsoft.com/office/drawing/2014/main" id="{92B66BC1-2F9F-44D1-99EE-0559531B7100}"/>
            </a:ext>
          </a:extLst>
        </xdr:cNvPr>
        <xdr:cNvSpPr txBox="1">
          <a:spLocks noChangeArrowheads="1"/>
        </xdr:cNvSpPr>
      </xdr:nvSpPr>
      <xdr:spPr bwMode="auto">
        <a:xfrm>
          <a:off x="7610475" y="7058025"/>
          <a:ext cx="76200" cy="555625"/>
        </a:xfrm>
        <a:prstGeom prst="rect">
          <a:avLst/>
        </a:prstGeom>
        <a:noFill/>
        <a:ln w="9525">
          <a:noFill/>
          <a:miter lim="800000"/>
          <a:headEnd/>
          <a:tailEnd/>
        </a:ln>
      </xdr:spPr>
    </xdr:sp>
    <xdr:clientData/>
  </xdr:oneCellAnchor>
  <xdr:oneCellAnchor>
    <xdr:from>
      <xdr:col>3</xdr:col>
      <xdr:colOff>0</xdr:colOff>
      <xdr:row>18</xdr:row>
      <xdr:rowOff>0</xdr:rowOff>
    </xdr:from>
    <xdr:ext cx="76200" cy="555625"/>
    <xdr:sp macro="" textlink="">
      <xdr:nvSpPr>
        <xdr:cNvPr id="113" name="Text Box 7">
          <a:extLst>
            <a:ext uri="{FF2B5EF4-FFF2-40B4-BE49-F238E27FC236}">
              <a16:creationId xmlns:a16="http://schemas.microsoft.com/office/drawing/2014/main" id="{3B62A8F3-986D-4BFC-BE30-3C25666646DA}"/>
            </a:ext>
          </a:extLst>
        </xdr:cNvPr>
        <xdr:cNvSpPr txBox="1">
          <a:spLocks noChangeArrowheads="1"/>
        </xdr:cNvSpPr>
      </xdr:nvSpPr>
      <xdr:spPr bwMode="auto">
        <a:xfrm>
          <a:off x="9229725" y="7058025"/>
          <a:ext cx="76200" cy="555625"/>
        </a:xfrm>
        <a:prstGeom prst="rect">
          <a:avLst/>
        </a:prstGeom>
        <a:noFill/>
        <a:ln w="9525">
          <a:noFill/>
          <a:miter lim="800000"/>
          <a:headEnd/>
          <a:tailEnd/>
        </a:ln>
      </xdr:spPr>
    </xdr:sp>
    <xdr:clientData/>
  </xdr:oneCellAnchor>
  <xdr:oneCellAnchor>
    <xdr:from>
      <xdr:col>3</xdr:col>
      <xdr:colOff>0</xdr:colOff>
      <xdr:row>18</xdr:row>
      <xdr:rowOff>0</xdr:rowOff>
    </xdr:from>
    <xdr:ext cx="76200" cy="555625"/>
    <xdr:sp macro="" textlink="">
      <xdr:nvSpPr>
        <xdr:cNvPr id="114" name="Text Box 7">
          <a:extLst>
            <a:ext uri="{FF2B5EF4-FFF2-40B4-BE49-F238E27FC236}">
              <a16:creationId xmlns:a16="http://schemas.microsoft.com/office/drawing/2014/main" id="{C844A76B-F7E4-40F8-89E7-0F3FCFF62C5E}"/>
            </a:ext>
          </a:extLst>
        </xdr:cNvPr>
        <xdr:cNvSpPr txBox="1">
          <a:spLocks noChangeArrowheads="1"/>
        </xdr:cNvSpPr>
      </xdr:nvSpPr>
      <xdr:spPr bwMode="auto">
        <a:xfrm>
          <a:off x="9229725" y="7058025"/>
          <a:ext cx="76200" cy="555625"/>
        </a:xfrm>
        <a:prstGeom prst="rect">
          <a:avLst/>
        </a:prstGeom>
        <a:noFill/>
        <a:ln w="9525">
          <a:noFill/>
          <a:miter lim="800000"/>
          <a:headEnd/>
          <a:tailEnd/>
        </a:ln>
      </xdr:spPr>
    </xdr:sp>
    <xdr:clientData/>
  </xdr:oneCellAnchor>
  <xdr:oneCellAnchor>
    <xdr:from>
      <xdr:col>4</xdr:col>
      <xdr:colOff>0</xdr:colOff>
      <xdr:row>18</xdr:row>
      <xdr:rowOff>0</xdr:rowOff>
    </xdr:from>
    <xdr:ext cx="76200" cy="555625"/>
    <xdr:sp macro="" textlink="">
      <xdr:nvSpPr>
        <xdr:cNvPr id="115" name="Text Box 7">
          <a:extLst>
            <a:ext uri="{FF2B5EF4-FFF2-40B4-BE49-F238E27FC236}">
              <a16:creationId xmlns:a16="http://schemas.microsoft.com/office/drawing/2014/main" id="{C551F2FB-88CC-478D-93B2-7CB8AA88831F}"/>
            </a:ext>
          </a:extLst>
        </xdr:cNvPr>
        <xdr:cNvSpPr txBox="1">
          <a:spLocks noChangeArrowheads="1"/>
        </xdr:cNvSpPr>
      </xdr:nvSpPr>
      <xdr:spPr bwMode="auto">
        <a:xfrm>
          <a:off x="10848975" y="7058025"/>
          <a:ext cx="76200" cy="555625"/>
        </a:xfrm>
        <a:prstGeom prst="rect">
          <a:avLst/>
        </a:prstGeom>
        <a:noFill/>
        <a:ln w="9525">
          <a:noFill/>
          <a:miter lim="800000"/>
          <a:headEnd/>
          <a:tailEnd/>
        </a:ln>
      </xdr:spPr>
    </xdr:sp>
    <xdr:clientData/>
  </xdr:oneCellAnchor>
  <xdr:oneCellAnchor>
    <xdr:from>
      <xdr:col>4</xdr:col>
      <xdr:colOff>0</xdr:colOff>
      <xdr:row>18</xdr:row>
      <xdr:rowOff>0</xdr:rowOff>
    </xdr:from>
    <xdr:ext cx="76200" cy="555625"/>
    <xdr:sp macro="" textlink="">
      <xdr:nvSpPr>
        <xdr:cNvPr id="116" name="Text Box 7">
          <a:extLst>
            <a:ext uri="{FF2B5EF4-FFF2-40B4-BE49-F238E27FC236}">
              <a16:creationId xmlns:a16="http://schemas.microsoft.com/office/drawing/2014/main" id="{F418BF8D-04B5-4019-9E86-C0EA9BAD8D7B}"/>
            </a:ext>
          </a:extLst>
        </xdr:cNvPr>
        <xdr:cNvSpPr txBox="1">
          <a:spLocks noChangeArrowheads="1"/>
        </xdr:cNvSpPr>
      </xdr:nvSpPr>
      <xdr:spPr bwMode="auto">
        <a:xfrm>
          <a:off x="10848975" y="7058025"/>
          <a:ext cx="76200" cy="555625"/>
        </a:xfrm>
        <a:prstGeom prst="rect">
          <a:avLst/>
        </a:prstGeom>
        <a:noFill/>
        <a:ln w="9525">
          <a:noFill/>
          <a:miter lim="800000"/>
          <a:headEnd/>
          <a:tailEnd/>
        </a:ln>
      </xdr:spPr>
    </xdr:sp>
    <xdr:clientData/>
  </xdr:oneCellAnchor>
  <xdr:oneCellAnchor>
    <xdr:from>
      <xdr:col>5</xdr:col>
      <xdr:colOff>0</xdr:colOff>
      <xdr:row>18</xdr:row>
      <xdr:rowOff>0</xdr:rowOff>
    </xdr:from>
    <xdr:ext cx="76200" cy="555625"/>
    <xdr:sp macro="" textlink="">
      <xdr:nvSpPr>
        <xdr:cNvPr id="117" name="Text Box 7">
          <a:extLst>
            <a:ext uri="{FF2B5EF4-FFF2-40B4-BE49-F238E27FC236}">
              <a16:creationId xmlns:a16="http://schemas.microsoft.com/office/drawing/2014/main" id="{085AB3C6-AB3B-4BB9-BD25-0D0DC49BC436}"/>
            </a:ext>
          </a:extLst>
        </xdr:cNvPr>
        <xdr:cNvSpPr txBox="1">
          <a:spLocks noChangeArrowheads="1"/>
        </xdr:cNvSpPr>
      </xdr:nvSpPr>
      <xdr:spPr bwMode="auto">
        <a:xfrm>
          <a:off x="12468225" y="7058025"/>
          <a:ext cx="76200" cy="555625"/>
        </a:xfrm>
        <a:prstGeom prst="rect">
          <a:avLst/>
        </a:prstGeom>
        <a:noFill/>
        <a:ln w="9525">
          <a:noFill/>
          <a:miter lim="800000"/>
          <a:headEnd/>
          <a:tailEnd/>
        </a:ln>
      </xdr:spPr>
    </xdr:sp>
    <xdr:clientData/>
  </xdr:oneCellAnchor>
  <xdr:oneCellAnchor>
    <xdr:from>
      <xdr:col>5</xdr:col>
      <xdr:colOff>0</xdr:colOff>
      <xdr:row>18</xdr:row>
      <xdr:rowOff>0</xdr:rowOff>
    </xdr:from>
    <xdr:ext cx="76200" cy="555625"/>
    <xdr:sp macro="" textlink="">
      <xdr:nvSpPr>
        <xdr:cNvPr id="118" name="Text Box 7">
          <a:extLst>
            <a:ext uri="{FF2B5EF4-FFF2-40B4-BE49-F238E27FC236}">
              <a16:creationId xmlns:a16="http://schemas.microsoft.com/office/drawing/2014/main" id="{309EABDE-912F-4DBC-ADB5-4A71FD2AED06}"/>
            </a:ext>
          </a:extLst>
        </xdr:cNvPr>
        <xdr:cNvSpPr txBox="1">
          <a:spLocks noChangeArrowheads="1"/>
        </xdr:cNvSpPr>
      </xdr:nvSpPr>
      <xdr:spPr bwMode="auto">
        <a:xfrm>
          <a:off x="12468225" y="7058025"/>
          <a:ext cx="76200" cy="555625"/>
        </a:xfrm>
        <a:prstGeom prst="rect">
          <a:avLst/>
        </a:prstGeom>
        <a:noFill/>
        <a:ln w="9525">
          <a:noFill/>
          <a:miter lim="800000"/>
          <a:headEnd/>
          <a:tailEnd/>
        </a:ln>
      </xdr:spPr>
    </xdr:sp>
    <xdr:clientData/>
  </xdr:oneCellAnchor>
  <xdr:oneCellAnchor>
    <xdr:from>
      <xdr:col>6</xdr:col>
      <xdr:colOff>0</xdr:colOff>
      <xdr:row>18</xdr:row>
      <xdr:rowOff>0</xdr:rowOff>
    </xdr:from>
    <xdr:ext cx="76200" cy="555625"/>
    <xdr:sp macro="" textlink="">
      <xdr:nvSpPr>
        <xdr:cNvPr id="119" name="Text Box 7">
          <a:extLst>
            <a:ext uri="{FF2B5EF4-FFF2-40B4-BE49-F238E27FC236}">
              <a16:creationId xmlns:a16="http://schemas.microsoft.com/office/drawing/2014/main" id="{235A6DB2-025C-46F8-A5C8-45867F7A2D34}"/>
            </a:ext>
          </a:extLst>
        </xdr:cNvPr>
        <xdr:cNvSpPr txBox="1">
          <a:spLocks noChangeArrowheads="1"/>
        </xdr:cNvSpPr>
      </xdr:nvSpPr>
      <xdr:spPr bwMode="auto">
        <a:xfrm>
          <a:off x="14087475" y="7058025"/>
          <a:ext cx="76200" cy="555625"/>
        </a:xfrm>
        <a:prstGeom prst="rect">
          <a:avLst/>
        </a:prstGeom>
        <a:noFill/>
        <a:ln w="9525">
          <a:noFill/>
          <a:miter lim="800000"/>
          <a:headEnd/>
          <a:tailEnd/>
        </a:ln>
      </xdr:spPr>
    </xdr:sp>
    <xdr:clientData/>
  </xdr:oneCellAnchor>
  <xdr:oneCellAnchor>
    <xdr:from>
      <xdr:col>6</xdr:col>
      <xdr:colOff>0</xdr:colOff>
      <xdr:row>18</xdr:row>
      <xdr:rowOff>0</xdr:rowOff>
    </xdr:from>
    <xdr:ext cx="76200" cy="555625"/>
    <xdr:sp macro="" textlink="">
      <xdr:nvSpPr>
        <xdr:cNvPr id="120" name="Text Box 7">
          <a:extLst>
            <a:ext uri="{FF2B5EF4-FFF2-40B4-BE49-F238E27FC236}">
              <a16:creationId xmlns:a16="http://schemas.microsoft.com/office/drawing/2014/main" id="{F9EBA160-158F-412D-9017-34403E33F84E}"/>
            </a:ext>
          </a:extLst>
        </xdr:cNvPr>
        <xdr:cNvSpPr txBox="1">
          <a:spLocks noChangeArrowheads="1"/>
        </xdr:cNvSpPr>
      </xdr:nvSpPr>
      <xdr:spPr bwMode="auto">
        <a:xfrm>
          <a:off x="14087475" y="7058025"/>
          <a:ext cx="76200" cy="555625"/>
        </a:xfrm>
        <a:prstGeom prst="rect">
          <a:avLst/>
        </a:prstGeom>
        <a:noFill/>
        <a:ln w="9525">
          <a:noFill/>
          <a:miter lim="800000"/>
          <a:headEnd/>
          <a:tailEnd/>
        </a:ln>
      </xdr:spPr>
    </xdr:sp>
    <xdr:clientData/>
  </xdr:oneCellAnchor>
  <xdr:oneCellAnchor>
    <xdr:from>
      <xdr:col>7</xdr:col>
      <xdr:colOff>0</xdr:colOff>
      <xdr:row>18</xdr:row>
      <xdr:rowOff>0</xdr:rowOff>
    </xdr:from>
    <xdr:ext cx="76200" cy="555625"/>
    <xdr:sp macro="" textlink="">
      <xdr:nvSpPr>
        <xdr:cNvPr id="121" name="Text Box 7">
          <a:extLst>
            <a:ext uri="{FF2B5EF4-FFF2-40B4-BE49-F238E27FC236}">
              <a16:creationId xmlns:a16="http://schemas.microsoft.com/office/drawing/2014/main" id="{3A2D831F-006F-485D-A9B6-E94B205EC324}"/>
            </a:ext>
          </a:extLst>
        </xdr:cNvPr>
        <xdr:cNvSpPr txBox="1">
          <a:spLocks noChangeArrowheads="1"/>
        </xdr:cNvSpPr>
      </xdr:nvSpPr>
      <xdr:spPr bwMode="auto">
        <a:xfrm>
          <a:off x="15706725" y="7058025"/>
          <a:ext cx="76200" cy="555625"/>
        </a:xfrm>
        <a:prstGeom prst="rect">
          <a:avLst/>
        </a:prstGeom>
        <a:noFill/>
        <a:ln w="9525">
          <a:noFill/>
          <a:miter lim="800000"/>
          <a:headEnd/>
          <a:tailEnd/>
        </a:ln>
      </xdr:spPr>
    </xdr:sp>
    <xdr:clientData/>
  </xdr:oneCellAnchor>
  <xdr:oneCellAnchor>
    <xdr:from>
      <xdr:col>7</xdr:col>
      <xdr:colOff>0</xdr:colOff>
      <xdr:row>18</xdr:row>
      <xdr:rowOff>0</xdr:rowOff>
    </xdr:from>
    <xdr:ext cx="76200" cy="555625"/>
    <xdr:sp macro="" textlink="">
      <xdr:nvSpPr>
        <xdr:cNvPr id="122" name="Text Box 7">
          <a:extLst>
            <a:ext uri="{FF2B5EF4-FFF2-40B4-BE49-F238E27FC236}">
              <a16:creationId xmlns:a16="http://schemas.microsoft.com/office/drawing/2014/main" id="{66E822DD-E9A5-4DE5-85EC-9BD0A8185EE6}"/>
            </a:ext>
          </a:extLst>
        </xdr:cNvPr>
        <xdr:cNvSpPr txBox="1">
          <a:spLocks noChangeArrowheads="1"/>
        </xdr:cNvSpPr>
      </xdr:nvSpPr>
      <xdr:spPr bwMode="auto">
        <a:xfrm>
          <a:off x="15706725" y="7058025"/>
          <a:ext cx="76200" cy="555625"/>
        </a:xfrm>
        <a:prstGeom prst="rect">
          <a:avLst/>
        </a:prstGeom>
        <a:noFill/>
        <a:ln w="9525">
          <a:noFill/>
          <a:miter lim="800000"/>
          <a:headEnd/>
          <a:tailEnd/>
        </a:ln>
      </xdr:spPr>
    </xdr:sp>
    <xdr:clientData/>
  </xdr:oneCellAnchor>
  <xdr:oneCellAnchor>
    <xdr:from>
      <xdr:col>8</xdr:col>
      <xdr:colOff>0</xdr:colOff>
      <xdr:row>18</xdr:row>
      <xdr:rowOff>0</xdr:rowOff>
    </xdr:from>
    <xdr:ext cx="76200" cy="555625"/>
    <xdr:sp macro="" textlink="">
      <xdr:nvSpPr>
        <xdr:cNvPr id="123" name="Text Box 7">
          <a:extLst>
            <a:ext uri="{FF2B5EF4-FFF2-40B4-BE49-F238E27FC236}">
              <a16:creationId xmlns:a16="http://schemas.microsoft.com/office/drawing/2014/main" id="{2A6F92DA-4FF7-4695-AA48-9E8818C37DA6}"/>
            </a:ext>
          </a:extLst>
        </xdr:cNvPr>
        <xdr:cNvSpPr txBox="1">
          <a:spLocks noChangeArrowheads="1"/>
        </xdr:cNvSpPr>
      </xdr:nvSpPr>
      <xdr:spPr bwMode="auto">
        <a:xfrm>
          <a:off x="17325975" y="7058025"/>
          <a:ext cx="76200" cy="555625"/>
        </a:xfrm>
        <a:prstGeom prst="rect">
          <a:avLst/>
        </a:prstGeom>
        <a:noFill/>
        <a:ln w="9525">
          <a:noFill/>
          <a:miter lim="800000"/>
          <a:headEnd/>
          <a:tailEnd/>
        </a:ln>
      </xdr:spPr>
    </xdr:sp>
    <xdr:clientData/>
  </xdr:oneCellAnchor>
  <xdr:oneCellAnchor>
    <xdr:from>
      <xdr:col>8</xdr:col>
      <xdr:colOff>0</xdr:colOff>
      <xdr:row>18</xdr:row>
      <xdr:rowOff>0</xdr:rowOff>
    </xdr:from>
    <xdr:ext cx="76200" cy="555625"/>
    <xdr:sp macro="" textlink="">
      <xdr:nvSpPr>
        <xdr:cNvPr id="124" name="Text Box 7">
          <a:extLst>
            <a:ext uri="{FF2B5EF4-FFF2-40B4-BE49-F238E27FC236}">
              <a16:creationId xmlns:a16="http://schemas.microsoft.com/office/drawing/2014/main" id="{9F18783F-55BE-4A28-8342-16758B201736}"/>
            </a:ext>
          </a:extLst>
        </xdr:cNvPr>
        <xdr:cNvSpPr txBox="1">
          <a:spLocks noChangeArrowheads="1"/>
        </xdr:cNvSpPr>
      </xdr:nvSpPr>
      <xdr:spPr bwMode="auto">
        <a:xfrm>
          <a:off x="17325975" y="7058025"/>
          <a:ext cx="76200" cy="555625"/>
        </a:xfrm>
        <a:prstGeom prst="rect">
          <a:avLst/>
        </a:prstGeom>
        <a:noFill/>
        <a:ln w="9525">
          <a:noFill/>
          <a:miter lim="800000"/>
          <a:headEnd/>
          <a:tailEnd/>
        </a:ln>
      </xdr:spPr>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184973\Desktop\Pharmacy%20RFP\5-REPLACEMENT-OFFICIAL-PRICE-SHEET-PHARMACY-SP-13-0078.xlsx" TargetMode="External"/><Relationship Id="rId1" Type="http://schemas.openxmlformats.org/officeDocument/2006/relationships/externalLinkPath" Target="https://arkdhs.sharepoint.com/Users/184973/Desktop/Pharmacy%20RFP/5-REPLACEMENT-OFFICIAL-PRICE-SHEET-PHARMACY-SP-13-007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 Deliverables"/>
      <sheetName val="DevelopmentFacility"/>
      <sheetName val="Hardware"/>
      <sheetName val="Software"/>
      <sheetName val="Labor Rates"/>
      <sheetName val="Operations"/>
      <sheetName val="Summary"/>
      <sheetName val="Sheet1"/>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pageSetUpPr fitToPage="1"/>
  </sheetPr>
  <dimension ref="A1:F16"/>
  <sheetViews>
    <sheetView showGridLines="0" tabSelected="1" zoomScale="80" zoomScaleNormal="80" workbookViewId="0">
      <selection activeCell="F33" sqref="F33"/>
    </sheetView>
  </sheetViews>
  <sheetFormatPr defaultColWidth="8.6640625" defaultRowHeight="14.4" x14ac:dyDescent="0.3"/>
  <cols>
    <col min="1" max="1" width="5.6640625" customWidth="1"/>
    <col min="4" max="4" width="10.44140625" customWidth="1"/>
    <col min="6" max="6" width="58.6640625" customWidth="1"/>
  </cols>
  <sheetData>
    <row r="1" spans="1:6" x14ac:dyDescent="0.3">
      <c r="A1" s="1"/>
      <c r="B1" s="1"/>
      <c r="C1" s="1"/>
      <c r="D1" s="1"/>
      <c r="E1" s="1"/>
      <c r="F1" s="1"/>
    </row>
    <row r="2" spans="1:6" x14ac:dyDescent="0.3">
      <c r="A2" s="1"/>
      <c r="B2" s="1"/>
      <c r="C2" s="1"/>
      <c r="D2" s="1"/>
      <c r="E2" s="1"/>
      <c r="F2" s="1"/>
    </row>
    <row r="3" spans="1:6" x14ac:dyDescent="0.3">
      <c r="A3" s="1"/>
      <c r="B3" s="1"/>
      <c r="C3" s="1"/>
      <c r="D3" s="1"/>
      <c r="E3" s="1"/>
      <c r="F3" s="1"/>
    </row>
    <row r="4" spans="1:6" x14ac:dyDescent="0.3">
      <c r="A4" s="1"/>
      <c r="B4" s="1"/>
      <c r="C4" s="1"/>
      <c r="D4" s="1"/>
      <c r="E4" s="1"/>
      <c r="F4" s="1"/>
    </row>
    <row r="5" spans="1:6" ht="63" customHeight="1" x14ac:dyDescent="0.55000000000000004">
      <c r="A5" s="1"/>
      <c r="B5" s="175" t="s">
        <v>0</v>
      </c>
      <c r="C5" s="175"/>
      <c r="D5" s="175"/>
      <c r="E5" s="175"/>
      <c r="F5" s="175"/>
    </row>
    <row r="6" spans="1:6" ht="31.8" x14ac:dyDescent="0.55000000000000004">
      <c r="A6" s="1"/>
      <c r="B6" s="176" t="s">
        <v>1</v>
      </c>
      <c r="C6" s="176"/>
      <c r="D6" s="176"/>
      <c r="E6" s="176"/>
      <c r="F6" s="176"/>
    </row>
    <row r="7" spans="1:6" ht="24.6" x14ac:dyDescent="0.4">
      <c r="A7" s="1"/>
      <c r="B7" s="1"/>
      <c r="C7" s="2"/>
      <c r="D7" s="1"/>
      <c r="E7" s="1"/>
      <c r="F7" s="1"/>
    </row>
    <row r="8" spans="1:6" ht="28.2" x14ac:dyDescent="0.3">
      <c r="A8" s="1"/>
      <c r="B8" s="177"/>
      <c r="C8" s="178"/>
      <c r="D8" s="178"/>
      <c r="E8" s="178"/>
      <c r="F8" s="178"/>
    </row>
    <row r="9" spans="1:6" ht="23.25" customHeight="1" x14ac:dyDescent="0.3">
      <c r="A9" s="1"/>
      <c r="B9" s="180"/>
      <c r="C9" s="180"/>
      <c r="D9" s="180"/>
      <c r="E9" s="180"/>
      <c r="F9" s="180"/>
    </row>
    <row r="10" spans="1:6" x14ac:dyDescent="0.3">
      <c r="A10" s="1"/>
      <c r="B10" s="1"/>
      <c r="C10" s="3"/>
      <c r="D10" s="1"/>
      <c r="E10" s="1"/>
      <c r="F10" s="1"/>
    </row>
    <row r="11" spans="1:6" x14ac:dyDescent="0.3">
      <c r="A11" s="1"/>
      <c r="B11" s="1"/>
      <c r="C11" s="3"/>
      <c r="D11" s="1"/>
      <c r="E11" s="1"/>
      <c r="F11" s="1"/>
    </row>
    <row r="12" spans="1:6" x14ac:dyDescent="0.3">
      <c r="A12" s="1"/>
      <c r="B12" s="1"/>
      <c r="C12" s="3"/>
      <c r="D12" s="1"/>
      <c r="E12" s="1"/>
      <c r="F12" s="1"/>
    </row>
    <row r="13" spans="1:6" ht="22.8" x14ac:dyDescent="0.4">
      <c r="A13" s="1"/>
      <c r="B13" s="179"/>
      <c r="C13" s="179"/>
      <c r="D13" s="179"/>
      <c r="E13" s="179"/>
      <c r="F13" s="179"/>
    </row>
    <row r="14" spans="1:6" x14ac:dyDescent="0.3">
      <c r="A14" s="1"/>
      <c r="B14" s="174"/>
      <c r="C14" s="174"/>
      <c r="D14" s="174"/>
      <c r="E14" s="174"/>
      <c r="F14" s="174"/>
    </row>
    <row r="15" spans="1:6" x14ac:dyDescent="0.3">
      <c r="A15" s="1"/>
      <c r="B15" s="1"/>
      <c r="C15" s="1"/>
      <c r="D15" s="1"/>
      <c r="E15" s="1"/>
      <c r="F15" s="1"/>
    </row>
    <row r="16" spans="1:6" x14ac:dyDescent="0.3">
      <c r="A16" s="4"/>
      <c r="B16" s="4"/>
      <c r="C16" s="4"/>
      <c r="D16" s="4"/>
      <c r="E16" s="4"/>
      <c r="F16" s="4"/>
    </row>
  </sheetData>
  <sheetProtection sheet="1" selectLockedCells="1"/>
  <mergeCells count="6">
    <mergeCell ref="B14:F14"/>
    <mergeCell ref="B5:F5"/>
    <mergeCell ref="B6:F6"/>
    <mergeCell ref="B8:F8"/>
    <mergeCell ref="B13:F13"/>
    <mergeCell ref="B9:F9"/>
  </mergeCells>
  <pageMargins left="0.7" right="0.7" top="0.75" bottom="0.75" header="0.3" footer="0.3"/>
  <pageSetup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2D050"/>
    <pageSetUpPr fitToPage="1"/>
  </sheetPr>
  <dimension ref="A1:F34"/>
  <sheetViews>
    <sheetView showGridLines="0" topLeftCell="A7" zoomScale="90" zoomScaleNormal="90" workbookViewId="0">
      <selection activeCell="B11" sqref="B11:D19"/>
    </sheetView>
  </sheetViews>
  <sheetFormatPr defaultColWidth="9.33203125" defaultRowHeight="14.4" x14ac:dyDescent="0.3"/>
  <cols>
    <col min="1" max="1" width="3.33203125" style="17" customWidth="1"/>
    <col min="2" max="2" width="9.33203125" style="17"/>
    <col min="3" max="3" width="50.6640625" style="17" customWidth="1"/>
    <col min="4" max="4" width="109.6640625" style="17" customWidth="1"/>
    <col min="5" max="8" width="9.33203125" style="17"/>
    <col min="9" max="9" width="9.33203125" style="17" customWidth="1"/>
    <col min="10" max="16384" width="9.33203125" style="17"/>
  </cols>
  <sheetData>
    <row r="1" spans="1:4" x14ac:dyDescent="0.3">
      <c r="A1" s="15" t="s">
        <v>2</v>
      </c>
      <c r="B1" s="16"/>
      <c r="C1" s="16"/>
      <c r="D1" s="16"/>
    </row>
    <row r="2" spans="1:4" x14ac:dyDescent="0.3">
      <c r="A2" s="18" t="s">
        <v>1</v>
      </c>
      <c r="B2" s="16"/>
      <c r="C2" s="16"/>
      <c r="D2" s="16"/>
    </row>
    <row r="3" spans="1:4" x14ac:dyDescent="0.3">
      <c r="A3" s="151" t="s">
        <v>3</v>
      </c>
      <c r="B3" s="54"/>
      <c r="C3" s="16"/>
      <c r="D3" s="16"/>
    </row>
    <row r="4" spans="1:4" x14ac:dyDescent="0.3">
      <c r="A4" s="18" t="s">
        <v>4</v>
      </c>
      <c r="B4" s="16"/>
      <c r="C4" s="16"/>
      <c r="D4" s="16"/>
    </row>
    <row r="5" spans="1:4" ht="15.75" customHeight="1" x14ac:dyDescent="0.3">
      <c r="A5" s="19"/>
      <c r="B5" s="19"/>
      <c r="C5" s="20"/>
      <c r="D5" s="21"/>
    </row>
    <row r="6" spans="1:4" x14ac:dyDescent="0.3">
      <c r="A6" s="16"/>
      <c r="B6" s="22" t="s">
        <v>4</v>
      </c>
      <c r="C6" s="23"/>
      <c r="D6" s="24"/>
    </row>
    <row r="7" spans="1:4" ht="379.5" customHeight="1" x14ac:dyDescent="0.3">
      <c r="A7" s="16"/>
      <c r="B7" s="181" t="s">
        <v>165</v>
      </c>
      <c r="C7" s="182"/>
      <c r="D7" s="183"/>
    </row>
    <row r="8" spans="1:4" ht="22.5" customHeight="1" x14ac:dyDescent="0.3">
      <c r="A8" s="16"/>
      <c r="B8" s="25"/>
      <c r="C8" s="16"/>
      <c r="D8" s="16"/>
    </row>
    <row r="9" spans="1:4" x14ac:dyDescent="0.3">
      <c r="A9" s="16"/>
      <c r="B9" s="184" t="s">
        <v>5</v>
      </c>
      <c r="C9" s="184"/>
      <c r="D9" s="184"/>
    </row>
    <row r="10" spans="1:4" x14ac:dyDescent="0.3">
      <c r="A10" s="16"/>
      <c r="B10" s="156" t="s">
        <v>6</v>
      </c>
      <c r="C10" s="156" t="s">
        <v>7</v>
      </c>
      <c r="D10" s="156" t="s">
        <v>8</v>
      </c>
    </row>
    <row r="11" spans="1:4" x14ac:dyDescent="0.3">
      <c r="A11" s="16"/>
      <c r="B11" s="26">
        <v>1</v>
      </c>
      <c r="C11" s="27" t="s">
        <v>9</v>
      </c>
      <c r="D11" s="27" t="s">
        <v>10</v>
      </c>
    </row>
    <row r="12" spans="1:4" x14ac:dyDescent="0.3">
      <c r="A12" s="16"/>
      <c r="B12" s="26">
        <v>2</v>
      </c>
      <c r="C12" s="27" t="s">
        <v>4</v>
      </c>
      <c r="D12" s="27" t="s">
        <v>11</v>
      </c>
    </row>
    <row r="13" spans="1:4" x14ac:dyDescent="0.3">
      <c r="A13" s="16"/>
      <c r="B13" s="26">
        <v>3</v>
      </c>
      <c r="C13" s="27" t="s">
        <v>12</v>
      </c>
      <c r="D13" s="8" t="s">
        <v>13</v>
      </c>
    </row>
    <row r="14" spans="1:4" x14ac:dyDescent="0.3">
      <c r="A14" s="16"/>
      <c r="B14" s="26">
        <v>4</v>
      </c>
      <c r="C14" s="27" t="s">
        <v>14</v>
      </c>
      <c r="D14" s="8" t="s">
        <v>15</v>
      </c>
    </row>
    <row r="15" spans="1:4" x14ac:dyDescent="0.3">
      <c r="A15" s="16"/>
      <c r="B15" s="26">
        <v>5</v>
      </c>
      <c r="C15" s="27" t="s">
        <v>16</v>
      </c>
      <c r="D15" s="8" t="s">
        <v>17</v>
      </c>
    </row>
    <row r="16" spans="1:4" x14ac:dyDescent="0.3">
      <c r="A16" s="16"/>
      <c r="B16" s="26">
        <v>6</v>
      </c>
      <c r="C16" s="27" t="s">
        <v>18</v>
      </c>
      <c r="D16" s="27" t="s">
        <v>19</v>
      </c>
    </row>
    <row r="17" spans="1:6" x14ac:dyDescent="0.3">
      <c r="A17" s="16"/>
      <c r="B17" s="26">
        <v>7</v>
      </c>
      <c r="C17" s="27" t="s">
        <v>20</v>
      </c>
      <c r="D17" s="27" t="s">
        <v>21</v>
      </c>
    </row>
    <row r="18" spans="1:6" x14ac:dyDescent="0.3">
      <c r="A18" s="16"/>
      <c r="B18" s="26">
        <v>8</v>
      </c>
      <c r="C18" s="27" t="s">
        <v>22</v>
      </c>
      <c r="D18" s="27" t="s">
        <v>23</v>
      </c>
    </row>
    <row r="19" spans="1:6" x14ac:dyDescent="0.3">
      <c r="A19" s="16"/>
      <c r="B19" s="26">
        <v>9</v>
      </c>
      <c r="C19" s="27" t="s">
        <v>24</v>
      </c>
      <c r="D19" s="8" t="s">
        <v>25</v>
      </c>
    </row>
    <row r="20" spans="1:6" x14ac:dyDescent="0.3">
      <c r="A20" s="16"/>
    </row>
    <row r="21" spans="1:6" x14ac:dyDescent="0.3">
      <c r="A21" s="16"/>
    </row>
    <row r="22" spans="1:6" ht="60.75" customHeight="1" x14ac:dyDescent="0.3">
      <c r="A22" s="16"/>
    </row>
    <row r="23" spans="1:6" ht="9.6" customHeight="1" x14ac:dyDescent="0.3">
      <c r="A23" s="16"/>
    </row>
    <row r="24" spans="1:6" ht="14.25" customHeight="1" x14ac:dyDescent="0.3">
      <c r="A24" s="16"/>
    </row>
    <row r="25" spans="1:6" ht="77.25" customHeight="1" x14ac:dyDescent="0.3">
      <c r="A25" s="16"/>
    </row>
    <row r="26" spans="1:6" ht="9.6" customHeight="1" x14ac:dyDescent="0.3">
      <c r="A26" s="16"/>
    </row>
    <row r="27" spans="1:6" ht="184.5" customHeight="1" x14ac:dyDescent="0.3">
      <c r="A27" s="16"/>
      <c r="F27" s="28"/>
    </row>
    <row r="28" spans="1:6" x14ac:dyDescent="0.3">
      <c r="A28" s="16"/>
      <c r="F28" s="28"/>
    </row>
    <row r="29" spans="1:6" ht="135" customHeight="1" x14ac:dyDescent="0.3">
      <c r="A29" s="16"/>
      <c r="F29" s="28"/>
    </row>
    <row r="30" spans="1:6" x14ac:dyDescent="0.3">
      <c r="A30" s="16"/>
      <c r="F30" s="28"/>
    </row>
    <row r="31" spans="1:6" ht="76.5" customHeight="1" x14ac:dyDescent="0.3">
      <c r="A31" s="16"/>
      <c r="F31" s="28"/>
    </row>
    <row r="32" spans="1:6" x14ac:dyDescent="0.3">
      <c r="A32" s="16"/>
      <c r="F32" s="28"/>
    </row>
    <row r="33" spans="1:6" ht="45.75" customHeight="1" x14ac:dyDescent="0.3">
      <c r="A33" s="16"/>
      <c r="F33" s="28"/>
    </row>
    <row r="34" spans="1:6" ht="9.6" customHeight="1" x14ac:dyDescent="0.3">
      <c r="A34" s="16"/>
    </row>
  </sheetData>
  <sheetProtection sheet="1" selectLockedCells="1"/>
  <mergeCells count="2">
    <mergeCell ref="B7:D7"/>
    <mergeCell ref="B9:D9"/>
  </mergeCells>
  <pageMargins left="0.7" right="0.7" top="0.75" bottom="0.75" header="0.3" footer="0.3"/>
  <pageSetup scale="42"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pageSetUpPr fitToPage="1"/>
  </sheetPr>
  <dimension ref="A1:P20"/>
  <sheetViews>
    <sheetView showGridLines="0" zoomScale="80" zoomScaleNormal="80" workbookViewId="0">
      <selection activeCell="F2" sqref="F2:K2"/>
    </sheetView>
  </sheetViews>
  <sheetFormatPr defaultColWidth="9.33203125" defaultRowHeight="13.8" x14ac:dyDescent="0.3"/>
  <cols>
    <col min="1" max="1" width="2.6640625" style="30" customWidth="1"/>
    <col min="2" max="2" width="38.33203125" style="30" customWidth="1"/>
    <col min="3" max="3" width="25.6640625" style="30" customWidth="1"/>
    <col min="4" max="4" width="22.33203125" style="30" customWidth="1"/>
    <col min="5" max="5" width="27.44140625" style="30" customWidth="1"/>
    <col min="6" max="6" width="22.33203125" style="30" customWidth="1"/>
    <col min="7" max="7" width="22" style="30" customWidth="1"/>
    <col min="8" max="8" width="22.33203125" style="30" customWidth="1"/>
    <col min="9" max="9" width="22.44140625" style="30" customWidth="1"/>
    <col min="10" max="10" width="22.5546875" style="30" customWidth="1"/>
    <col min="11" max="11" width="22.44140625" style="30" customWidth="1"/>
    <col min="12" max="12" width="20" style="30" bestFit="1" customWidth="1"/>
    <col min="13" max="16" width="18.6640625" style="30" customWidth="1"/>
    <col min="17" max="16384" width="9.33203125" style="30"/>
  </cols>
  <sheetData>
    <row r="1" spans="1:16" x14ac:dyDescent="0.3">
      <c r="A1" s="15" t="s">
        <v>2</v>
      </c>
      <c r="B1" s="29"/>
      <c r="C1" s="29"/>
      <c r="D1" s="29"/>
      <c r="E1" s="29"/>
      <c r="F1" s="29"/>
      <c r="G1" s="29"/>
      <c r="H1" s="29"/>
      <c r="I1" s="29"/>
      <c r="J1" s="29"/>
      <c r="K1" s="29"/>
      <c r="L1" s="29"/>
      <c r="M1" s="29"/>
      <c r="N1" s="29"/>
      <c r="O1" s="29"/>
      <c r="P1" s="29"/>
    </row>
    <row r="2" spans="1:16" ht="14.7" customHeight="1" x14ac:dyDescent="0.25">
      <c r="A2" s="18" t="s">
        <v>1</v>
      </c>
      <c r="B2" s="29"/>
      <c r="C2" s="29"/>
      <c r="D2" s="194" t="s">
        <v>26</v>
      </c>
      <c r="E2" s="195"/>
      <c r="F2" s="185"/>
      <c r="G2" s="186"/>
      <c r="H2" s="186"/>
      <c r="I2" s="186"/>
      <c r="J2" s="186"/>
      <c r="K2" s="187"/>
      <c r="L2" s="29"/>
      <c r="M2" s="29"/>
      <c r="N2" s="29"/>
      <c r="O2" s="29"/>
      <c r="P2" s="29"/>
    </row>
    <row r="3" spans="1:16" x14ac:dyDescent="0.3">
      <c r="A3" s="152"/>
      <c r="B3" s="153"/>
      <c r="C3" s="29"/>
      <c r="D3" s="29"/>
      <c r="E3" s="157"/>
      <c r="F3" s="188" t="s">
        <v>27</v>
      </c>
      <c r="G3" s="189"/>
      <c r="H3" s="189"/>
      <c r="I3" s="189"/>
      <c r="J3" s="189"/>
      <c r="K3" s="190"/>
      <c r="L3" s="29"/>
      <c r="M3" s="29"/>
      <c r="N3" s="29"/>
      <c r="O3" s="29"/>
      <c r="P3" s="29"/>
    </row>
    <row r="4" spans="1:16" x14ac:dyDescent="0.3">
      <c r="A4" s="31" t="s">
        <v>12</v>
      </c>
      <c r="B4" s="29"/>
      <c r="C4" s="29"/>
      <c r="D4" s="29"/>
      <c r="E4" s="32"/>
      <c r="L4" s="29"/>
      <c r="M4" s="29"/>
      <c r="N4" s="29"/>
      <c r="O4" s="29"/>
      <c r="P4" s="29"/>
    </row>
    <row r="5" spans="1:16" ht="9" customHeight="1" x14ac:dyDescent="0.3">
      <c r="A5" s="33"/>
      <c r="B5" s="34"/>
      <c r="C5" s="35"/>
      <c r="D5" s="29"/>
      <c r="E5" s="29"/>
      <c r="F5" s="29"/>
      <c r="G5" s="29"/>
      <c r="H5" s="29"/>
      <c r="I5" s="29"/>
      <c r="J5" s="29"/>
      <c r="K5" s="29"/>
      <c r="L5" s="33"/>
      <c r="M5" s="33"/>
      <c r="N5" s="33"/>
      <c r="O5" s="33"/>
      <c r="P5" s="33"/>
    </row>
    <row r="6" spans="1:16" ht="49.5" customHeight="1" x14ac:dyDescent="0.3">
      <c r="A6" s="33"/>
      <c r="B6" s="191" t="s">
        <v>28</v>
      </c>
      <c r="C6" s="192"/>
      <c r="D6" s="192"/>
      <c r="E6" s="192"/>
      <c r="F6" s="192"/>
      <c r="G6" s="192"/>
      <c r="H6" s="192"/>
      <c r="I6" s="192"/>
      <c r="J6" s="192"/>
      <c r="K6" s="193"/>
      <c r="L6" s="36"/>
      <c r="M6" s="37"/>
      <c r="N6" s="37"/>
      <c r="O6" s="37"/>
      <c r="P6" s="33"/>
    </row>
    <row r="7" spans="1:16" x14ac:dyDescent="0.3">
      <c r="A7" s="33"/>
      <c r="B7" s="33"/>
      <c r="C7" s="38"/>
      <c r="D7" s="38"/>
      <c r="E7" s="29"/>
      <c r="F7" s="29"/>
      <c r="G7" s="29"/>
      <c r="H7" s="29"/>
      <c r="I7" s="29"/>
      <c r="J7" s="29"/>
      <c r="K7" s="29"/>
      <c r="L7" s="33"/>
      <c r="M7" s="33"/>
      <c r="N7" s="33"/>
      <c r="O7" s="33"/>
      <c r="P7" s="33"/>
    </row>
    <row r="8" spans="1:16" x14ac:dyDescent="0.3">
      <c r="A8" s="33"/>
      <c r="B8" s="39"/>
      <c r="E8" s="37"/>
      <c r="L8" s="37"/>
    </row>
    <row r="9" spans="1:16" ht="18.75" customHeight="1" x14ac:dyDescent="0.3">
      <c r="A9" s="33"/>
      <c r="B9" s="40" t="s">
        <v>29</v>
      </c>
      <c r="E9" s="33"/>
    </row>
    <row r="10" spans="1:16" x14ac:dyDescent="0.3">
      <c r="A10" s="41"/>
      <c r="B10" s="42"/>
      <c r="C10" s="43" t="s">
        <v>30</v>
      </c>
      <c r="D10" s="43" t="s">
        <v>31</v>
      </c>
      <c r="E10" s="43" t="s">
        <v>32</v>
      </c>
      <c r="F10" s="43" t="s">
        <v>33</v>
      </c>
      <c r="G10" s="43" t="s">
        <v>34</v>
      </c>
      <c r="H10" s="43" t="s">
        <v>35</v>
      </c>
      <c r="I10" s="100" t="s">
        <v>36</v>
      </c>
      <c r="J10" s="43" t="s">
        <v>37</v>
      </c>
    </row>
    <row r="11" spans="1:16" x14ac:dyDescent="0.3">
      <c r="A11" s="41"/>
      <c r="B11" s="44" t="s">
        <v>38</v>
      </c>
      <c r="C11" s="135">
        <f>'4. Assessement Rates'!F18</f>
        <v>0</v>
      </c>
      <c r="D11" s="135">
        <f>'4. Assessement Rates'!I18</f>
        <v>0</v>
      </c>
      <c r="E11" s="135">
        <f>'4. Assessement Rates'!L18</f>
        <v>0</v>
      </c>
      <c r="F11" s="135">
        <f>'4. Assessement Rates'!O18</f>
        <v>0</v>
      </c>
      <c r="G11" s="135">
        <f>'4. Assessement Rates'!R18</f>
        <v>0</v>
      </c>
      <c r="H11" s="135">
        <f>'4. Assessement Rates'!U18</f>
        <v>0</v>
      </c>
      <c r="I11" s="135">
        <f>'4. Assessement Rates'!X18</f>
        <v>0</v>
      </c>
      <c r="J11" s="137">
        <f>SUM(C11:I11)</f>
        <v>0</v>
      </c>
    </row>
    <row r="12" spans="1:16" x14ac:dyDescent="0.3">
      <c r="A12" s="41"/>
      <c r="B12" s="44" t="s">
        <v>39</v>
      </c>
      <c r="C12" s="136">
        <f>'5. DDI'!F47</f>
        <v>0</v>
      </c>
      <c r="D12" s="136">
        <f>'5. DDI'!J47</f>
        <v>0</v>
      </c>
      <c r="E12" s="136">
        <f>'5. DDI'!N47</f>
        <v>0</v>
      </c>
      <c r="F12" s="136">
        <f>'5. DDI'!R47</f>
        <v>0</v>
      </c>
      <c r="G12" s="136">
        <f>'5. DDI'!V47</f>
        <v>0</v>
      </c>
      <c r="H12" s="136">
        <f>'5. DDI'!Z47</f>
        <v>0</v>
      </c>
      <c r="I12" s="136">
        <f>'5. DDI'!AD47</f>
        <v>0</v>
      </c>
      <c r="J12" s="137">
        <f t="shared" ref="J12:J15" si="0">SUM(C12:I12)</f>
        <v>0</v>
      </c>
    </row>
    <row r="13" spans="1:16" x14ac:dyDescent="0.3">
      <c r="A13" s="41"/>
      <c r="B13" s="44" t="s">
        <v>40</v>
      </c>
      <c r="C13" s="136">
        <f>'6. Systems M&amp;O'!E16</f>
        <v>0</v>
      </c>
      <c r="D13" s="137">
        <f>'6. Systems M&amp;O'!G16</f>
        <v>0</v>
      </c>
      <c r="E13" s="137">
        <f>'6. Systems M&amp;O'!I16</f>
        <v>0</v>
      </c>
      <c r="F13" s="137">
        <f>'6. Systems M&amp;O'!K16</f>
        <v>0</v>
      </c>
      <c r="G13" s="137">
        <f>'6. Systems M&amp;O'!M16</f>
        <v>0</v>
      </c>
      <c r="H13" s="137">
        <f>'6. Systems M&amp;O'!O16</f>
        <v>0</v>
      </c>
      <c r="I13" s="137">
        <f>'6. Systems M&amp;O'!Q16</f>
        <v>0</v>
      </c>
      <c r="J13" s="137">
        <f>SUM(C13:I13)</f>
        <v>0</v>
      </c>
    </row>
    <row r="14" spans="1:16" x14ac:dyDescent="0.3">
      <c r="A14" s="41"/>
      <c r="B14" s="44" t="s">
        <v>20</v>
      </c>
      <c r="C14" s="137">
        <f>'7. Software Hardware Costs'!H53</f>
        <v>0</v>
      </c>
      <c r="D14" s="137">
        <f>'7. Software Hardware Costs'!I53+'7. Software Hardware Costs'!K53</f>
        <v>0</v>
      </c>
      <c r="E14" s="137">
        <f>'7. Software Hardware Costs'!M53</f>
        <v>0</v>
      </c>
      <c r="F14" s="137">
        <f>'7. Software Hardware Costs'!N53</f>
        <v>0</v>
      </c>
      <c r="G14" s="137">
        <f>+'7. Software Hardware Costs'!O53</f>
        <v>0</v>
      </c>
      <c r="H14" s="137">
        <f>'7. Software Hardware Costs'!P53</f>
        <v>0</v>
      </c>
      <c r="I14" s="137">
        <f>'7. Software Hardware Costs'!Q53</f>
        <v>0</v>
      </c>
      <c r="J14" s="137">
        <f t="shared" si="0"/>
        <v>0</v>
      </c>
    </row>
    <row r="15" spans="1:16" x14ac:dyDescent="0.3">
      <c r="A15" s="41"/>
      <c r="B15" s="44" t="s">
        <v>22</v>
      </c>
      <c r="C15" s="137">
        <f>'8. Other Costs'!C38</f>
        <v>0</v>
      </c>
      <c r="D15" s="137">
        <f>'8. Other Costs'!D38</f>
        <v>0</v>
      </c>
      <c r="E15" s="137">
        <f>'8. Other Costs'!E38</f>
        <v>0</v>
      </c>
      <c r="F15" s="137">
        <f>'8. Other Costs'!F38</f>
        <v>0</v>
      </c>
      <c r="G15" s="137">
        <f>'8. Other Costs'!G38</f>
        <v>0</v>
      </c>
      <c r="H15" s="137">
        <f>'8. Other Costs'!H38</f>
        <v>0</v>
      </c>
      <c r="I15" s="137">
        <f>'8. Other Costs'!I38</f>
        <v>0</v>
      </c>
      <c r="J15" s="137">
        <f t="shared" si="0"/>
        <v>0</v>
      </c>
    </row>
    <row r="16" spans="1:16" ht="14.4" x14ac:dyDescent="0.3">
      <c r="A16" s="41"/>
      <c r="B16" s="45" t="s">
        <v>41</v>
      </c>
      <c r="C16" s="138">
        <f t="shared" ref="C16:I16" si="1">SUM(C11:C15)</f>
        <v>0</v>
      </c>
      <c r="D16" s="138">
        <f t="shared" si="1"/>
        <v>0</v>
      </c>
      <c r="E16" s="138">
        <f t="shared" si="1"/>
        <v>0</v>
      </c>
      <c r="F16" s="138">
        <f t="shared" si="1"/>
        <v>0</v>
      </c>
      <c r="G16" s="138">
        <f t="shared" si="1"/>
        <v>0</v>
      </c>
      <c r="H16" s="138">
        <f t="shared" si="1"/>
        <v>0</v>
      </c>
      <c r="I16" s="138">
        <f t="shared" si="1"/>
        <v>0</v>
      </c>
      <c r="J16"/>
    </row>
    <row r="17" spans="1:10" ht="14.4" x14ac:dyDescent="0.3">
      <c r="A17" s="41"/>
      <c r="B17" s="145"/>
      <c r="C17"/>
      <c r="D17"/>
      <c r="E17"/>
      <c r="F17"/>
      <c r="G17"/>
      <c r="H17"/>
      <c r="I17"/>
      <c r="J17"/>
    </row>
    <row r="18" spans="1:10" ht="14.4" x14ac:dyDescent="0.3">
      <c r="A18" s="41"/>
      <c r="B18" s="145"/>
      <c r="C18"/>
      <c r="D18"/>
      <c r="E18"/>
      <c r="F18"/>
      <c r="G18"/>
      <c r="H18"/>
      <c r="I18"/>
      <c r="J18"/>
    </row>
    <row r="19" spans="1:10" x14ac:dyDescent="0.3">
      <c r="A19" s="41"/>
      <c r="B19" s="46"/>
      <c r="C19" s="46"/>
      <c r="D19" s="46"/>
      <c r="E19" s="46"/>
    </row>
    <row r="20" spans="1:10" ht="34.5" customHeight="1" x14ac:dyDescent="0.3">
      <c r="B20" s="144" t="s">
        <v>42</v>
      </c>
      <c r="C20" s="143">
        <f>SUM(J11:J15)</f>
        <v>0</v>
      </c>
    </row>
  </sheetData>
  <sheetProtection sheet="1" objects="1" scenarios="1"/>
  <protectedRanges>
    <protectedRange sqref="F2:K2" name="Range1"/>
  </protectedRanges>
  <mergeCells count="4">
    <mergeCell ref="F2:K2"/>
    <mergeCell ref="F3:K3"/>
    <mergeCell ref="B6:K6"/>
    <mergeCell ref="D2:E2"/>
  </mergeCells>
  <pageMargins left="0.7" right="0.7" top="0.75" bottom="0.75" header="0.3" footer="0.3"/>
  <pageSetup scale="41"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2D75C-8AF7-4965-B707-105D5FF5197A}">
  <sheetPr>
    <tabColor rgb="FF92D050"/>
    <pageSetUpPr fitToPage="1"/>
  </sheetPr>
  <dimension ref="A1:X23"/>
  <sheetViews>
    <sheetView showGridLines="0" topLeftCell="A6" zoomScale="80" zoomScaleNormal="80" workbookViewId="0">
      <selection activeCell="G15" sqref="G15"/>
    </sheetView>
  </sheetViews>
  <sheetFormatPr defaultColWidth="9.33203125" defaultRowHeight="14.4" x14ac:dyDescent="0.3"/>
  <cols>
    <col min="1" max="1" width="5" style="54" customWidth="1"/>
    <col min="2" max="2" width="29.33203125" style="54" customWidth="1"/>
    <col min="3" max="3" width="25.33203125" style="54" bestFit="1" customWidth="1"/>
    <col min="4" max="8" width="18.6640625" style="54" customWidth="1"/>
    <col min="9" max="9" width="20.88671875" style="54" customWidth="1"/>
    <col min="10" max="24" width="18.6640625" style="54" customWidth="1"/>
    <col min="25" max="16384" width="9.33203125" style="54"/>
  </cols>
  <sheetData>
    <row r="1" spans="1:24" x14ac:dyDescent="0.3">
      <c r="A1" s="15" t="s">
        <v>2</v>
      </c>
      <c r="B1" s="47"/>
      <c r="C1" s="47"/>
      <c r="D1" s="47"/>
      <c r="E1" s="47"/>
      <c r="F1" s="47"/>
      <c r="G1" s="47"/>
      <c r="H1" s="47"/>
      <c r="I1" s="47"/>
    </row>
    <row r="2" spans="1:24" ht="25.5" customHeight="1" x14ac:dyDescent="0.3">
      <c r="A2" s="18" t="s">
        <v>1</v>
      </c>
      <c r="B2" s="47"/>
      <c r="C2" s="47"/>
      <c r="D2" s="47"/>
      <c r="E2" s="157" t="s">
        <v>26</v>
      </c>
      <c r="F2" s="203" t="str">
        <f>IF('3. Cost Proposal Summary'!F2="","",'3. Cost Proposal Summary'!F2)</f>
        <v/>
      </c>
      <c r="G2" s="203"/>
      <c r="H2" s="204"/>
    </row>
    <row r="3" spans="1:24" s="91" customFormat="1" ht="16.5" customHeight="1" x14ac:dyDescent="0.3">
      <c r="A3" s="152"/>
      <c r="B3" s="83"/>
      <c r="C3" s="20"/>
      <c r="D3" s="20"/>
      <c r="E3" s="20"/>
      <c r="F3" s="205" t="s">
        <v>27</v>
      </c>
      <c r="G3" s="205"/>
      <c r="H3" s="206"/>
    </row>
    <row r="4" spans="1:24" x14ac:dyDescent="0.3">
      <c r="A4" s="19" t="s">
        <v>43</v>
      </c>
      <c r="B4" s="19"/>
      <c r="C4" s="50"/>
      <c r="D4" s="50"/>
      <c r="E4" s="50"/>
      <c r="F4" s="50"/>
      <c r="G4" s="50"/>
      <c r="H4" s="50"/>
      <c r="I4" s="50"/>
    </row>
    <row r="5" spans="1:24" ht="160.5" customHeight="1" x14ac:dyDescent="0.3">
      <c r="A5" s="47"/>
      <c r="B5" s="211" t="s">
        <v>44</v>
      </c>
      <c r="C5" s="212"/>
      <c r="D5" s="212"/>
      <c r="E5" s="212"/>
      <c r="F5" s="212"/>
      <c r="G5" s="212"/>
      <c r="H5" s="212"/>
      <c r="I5" s="212"/>
    </row>
    <row r="6" spans="1:24" ht="11.25" customHeight="1" x14ac:dyDescent="0.3">
      <c r="A6" s="47"/>
      <c r="B6" s="51"/>
      <c r="C6" s="47"/>
      <c r="D6" s="47"/>
      <c r="E6" s="47"/>
      <c r="F6" s="47"/>
      <c r="G6" s="47"/>
      <c r="H6" s="47"/>
      <c r="I6" s="47"/>
    </row>
    <row r="7" spans="1:24" ht="15" thickBot="1" x14ac:dyDescent="0.35">
      <c r="A7" s="47"/>
      <c r="B7" s="17"/>
      <c r="C7" s="17"/>
      <c r="D7" s="17"/>
      <c r="E7" s="47"/>
      <c r="F7" s="47"/>
    </row>
    <row r="8" spans="1:24" s="58" customFormat="1" ht="18.75" customHeight="1" x14ac:dyDescent="0.3">
      <c r="A8" s="29"/>
      <c r="B8" s="57"/>
      <c r="C8" s="54"/>
      <c r="D8" s="196" t="s">
        <v>45</v>
      </c>
      <c r="E8" s="197"/>
      <c r="F8" s="198"/>
      <c r="G8" s="196" t="s">
        <v>46</v>
      </c>
      <c r="H8" s="197"/>
      <c r="I8" s="198"/>
      <c r="J8" s="196" t="s">
        <v>47</v>
      </c>
      <c r="K8" s="197"/>
      <c r="L8" s="198"/>
      <c r="M8" s="196" t="s">
        <v>48</v>
      </c>
      <c r="N8" s="197"/>
      <c r="O8" s="198"/>
      <c r="P8" s="196" t="s">
        <v>49</v>
      </c>
      <c r="Q8" s="197"/>
      <c r="R8" s="198"/>
      <c r="S8" s="196" t="s">
        <v>50</v>
      </c>
      <c r="T8" s="197"/>
      <c r="U8" s="198"/>
      <c r="V8" s="196" t="s">
        <v>51</v>
      </c>
      <c r="W8" s="197"/>
      <c r="X8" s="198"/>
    </row>
    <row r="9" spans="1:24" s="58" customFormat="1" ht="32.700000000000003" customHeight="1" x14ac:dyDescent="0.3">
      <c r="A9" s="29"/>
      <c r="B9" s="57"/>
      <c r="C9" s="54"/>
      <c r="D9" s="147" t="s">
        <v>52</v>
      </c>
      <c r="E9" s="146" t="s">
        <v>53</v>
      </c>
      <c r="F9" s="148" t="s">
        <v>54</v>
      </c>
      <c r="G9" s="147" t="s">
        <v>52</v>
      </c>
      <c r="H9" s="146" t="s">
        <v>53</v>
      </c>
      <c r="I9" s="148" t="s">
        <v>54</v>
      </c>
      <c r="J9" s="147" t="s">
        <v>52</v>
      </c>
      <c r="K9" s="146" t="s">
        <v>53</v>
      </c>
      <c r="L9" s="148" t="s">
        <v>54</v>
      </c>
      <c r="M9" s="147" t="s">
        <v>52</v>
      </c>
      <c r="N9" s="146" t="s">
        <v>53</v>
      </c>
      <c r="O9" s="148" t="s">
        <v>54</v>
      </c>
      <c r="P9" s="147" t="s">
        <v>52</v>
      </c>
      <c r="Q9" s="146" t="s">
        <v>53</v>
      </c>
      <c r="R9" s="148" t="s">
        <v>54</v>
      </c>
      <c r="S9" s="147" t="s">
        <v>52</v>
      </c>
      <c r="T9" s="146" t="s">
        <v>53</v>
      </c>
      <c r="U9" s="148" t="s">
        <v>54</v>
      </c>
      <c r="V9" s="147" t="s">
        <v>52</v>
      </c>
      <c r="W9" s="146" t="s">
        <v>53</v>
      </c>
      <c r="X9" s="148" t="s">
        <v>54</v>
      </c>
    </row>
    <row r="10" spans="1:24" s="58" customFormat="1" ht="32.700000000000003" customHeight="1" x14ac:dyDescent="0.3">
      <c r="A10" s="29"/>
      <c r="B10" s="207" t="s">
        <v>55</v>
      </c>
      <c r="C10" s="208"/>
      <c r="D10" s="81"/>
      <c r="E10" s="149">
        <v>5000</v>
      </c>
      <c r="F10" s="118">
        <f>D10*E10</f>
        <v>0</v>
      </c>
      <c r="G10" s="81"/>
      <c r="H10" s="149">
        <v>5000</v>
      </c>
      <c r="I10" s="118">
        <f>G10*H10</f>
        <v>0</v>
      </c>
      <c r="J10" s="81"/>
      <c r="K10" s="149">
        <v>5000</v>
      </c>
      <c r="L10" s="118">
        <f>J10*K10</f>
        <v>0</v>
      </c>
      <c r="M10" s="81"/>
      <c r="N10" s="149">
        <v>5000</v>
      </c>
      <c r="O10" s="118">
        <f>M10*N10</f>
        <v>0</v>
      </c>
      <c r="P10" s="81"/>
      <c r="Q10" s="149">
        <v>5000</v>
      </c>
      <c r="R10" s="118">
        <f>P10*Q10</f>
        <v>0</v>
      </c>
      <c r="S10" s="81"/>
      <c r="T10" s="149">
        <v>5000</v>
      </c>
      <c r="U10" s="118">
        <f>S10*T10</f>
        <v>0</v>
      </c>
      <c r="V10" s="81"/>
      <c r="W10" s="149">
        <v>5000</v>
      </c>
      <c r="X10" s="118">
        <f>V10*W10</f>
        <v>0</v>
      </c>
    </row>
    <row r="11" spans="1:24" s="58" customFormat="1" ht="32.700000000000003" customHeight="1" x14ac:dyDescent="0.3">
      <c r="A11" s="29"/>
      <c r="B11" s="207" t="s">
        <v>56</v>
      </c>
      <c r="C11" s="208"/>
      <c r="D11" s="81"/>
      <c r="E11" s="149">
        <v>300</v>
      </c>
      <c r="F11" s="118">
        <f>D11*E11</f>
        <v>0</v>
      </c>
      <c r="G11" s="81"/>
      <c r="H11" s="149">
        <v>300</v>
      </c>
      <c r="I11" s="118">
        <f t="shared" ref="I11:I17" si="0">G11*H11</f>
        <v>0</v>
      </c>
      <c r="J11" s="81"/>
      <c r="K11" s="149">
        <v>300</v>
      </c>
      <c r="L11" s="118">
        <f t="shared" ref="L11:L17" si="1">J11*K11</f>
        <v>0</v>
      </c>
      <c r="M11" s="81"/>
      <c r="N11" s="149">
        <v>300</v>
      </c>
      <c r="O11" s="118">
        <f t="shared" ref="O11:O17" si="2">M11*N11</f>
        <v>0</v>
      </c>
      <c r="P11" s="81"/>
      <c r="Q11" s="170">
        <v>300</v>
      </c>
      <c r="R11" s="118">
        <f t="shared" ref="R11:R17" si="3">P11*Q11</f>
        <v>0</v>
      </c>
      <c r="S11" s="81"/>
      <c r="T11" s="149">
        <v>300</v>
      </c>
      <c r="U11" s="118">
        <f t="shared" ref="U11:U17" si="4">S11*T11</f>
        <v>0</v>
      </c>
      <c r="V11" s="81"/>
      <c r="W11" s="149">
        <v>300</v>
      </c>
      <c r="X11" s="118">
        <f t="shared" ref="X11:X17" si="5">V11*W11</f>
        <v>0</v>
      </c>
    </row>
    <row r="12" spans="1:24" s="58" customFormat="1" ht="32.700000000000003" customHeight="1" x14ac:dyDescent="0.3">
      <c r="A12" s="29"/>
      <c r="B12" s="207" t="s">
        <v>57</v>
      </c>
      <c r="C12" s="208"/>
      <c r="D12" s="81"/>
      <c r="E12" s="150">
        <v>14500</v>
      </c>
      <c r="F12" s="118">
        <f t="shared" ref="F12:F17" si="6">D12*E12</f>
        <v>0</v>
      </c>
      <c r="G12" s="81"/>
      <c r="H12" s="150">
        <v>14500</v>
      </c>
      <c r="I12" s="118">
        <f t="shared" si="0"/>
        <v>0</v>
      </c>
      <c r="J12" s="81"/>
      <c r="K12" s="150">
        <v>14500</v>
      </c>
      <c r="L12" s="118">
        <f t="shared" si="1"/>
        <v>0</v>
      </c>
      <c r="M12" s="81"/>
      <c r="N12" s="150">
        <v>14500</v>
      </c>
      <c r="O12" s="118">
        <f t="shared" si="2"/>
        <v>0</v>
      </c>
      <c r="P12" s="81"/>
      <c r="Q12" s="171">
        <v>14500</v>
      </c>
      <c r="R12" s="118">
        <f t="shared" si="3"/>
        <v>0</v>
      </c>
      <c r="S12" s="81"/>
      <c r="T12" s="150">
        <v>14500</v>
      </c>
      <c r="U12" s="118">
        <f t="shared" si="4"/>
        <v>0</v>
      </c>
      <c r="V12" s="81"/>
      <c r="W12" s="150">
        <v>14500</v>
      </c>
      <c r="X12" s="118">
        <f t="shared" si="5"/>
        <v>0</v>
      </c>
    </row>
    <row r="13" spans="1:24" s="58" customFormat="1" ht="32.700000000000003" customHeight="1" x14ac:dyDescent="0.3">
      <c r="A13" s="29"/>
      <c r="B13" s="207" t="s">
        <v>58</v>
      </c>
      <c r="C13" s="208"/>
      <c r="D13" s="81"/>
      <c r="E13" s="150">
        <v>25500</v>
      </c>
      <c r="F13" s="118">
        <f t="shared" si="6"/>
        <v>0</v>
      </c>
      <c r="G13" s="81"/>
      <c r="H13" s="150">
        <v>25500</v>
      </c>
      <c r="I13" s="118">
        <f t="shared" si="0"/>
        <v>0</v>
      </c>
      <c r="J13" s="81"/>
      <c r="K13" s="150">
        <v>25500</v>
      </c>
      <c r="L13" s="118">
        <f t="shared" si="1"/>
        <v>0</v>
      </c>
      <c r="M13" s="81"/>
      <c r="N13" s="150">
        <v>25500</v>
      </c>
      <c r="O13" s="118">
        <f t="shared" si="2"/>
        <v>0</v>
      </c>
      <c r="P13" s="81"/>
      <c r="Q13" s="171">
        <v>25500</v>
      </c>
      <c r="R13" s="118">
        <f t="shared" si="3"/>
        <v>0</v>
      </c>
      <c r="S13" s="81"/>
      <c r="T13" s="150">
        <v>25500</v>
      </c>
      <c r="U13" s="118">
        <f t="shared" si="4"/>
        <v>0</v>
      </c>
      <c r="V13" s="81"/>
      <c r="W13" s="150">
        <v>25500</v>
      </c>
      <c r="X13" s="118">
        <f t="shared" si="5"/>
        <v>0</v>
      </c>
    </row>
    <row r="14" spans="1:24" s="58" customFormat="1" ht="32.700000000000003" customHeight="1" x14ac:dyDescent="0.3">
      <c r="A14" s="29"/>
      <c r="B14" s="207" t="s">
        <v>59</v>
      </c>
      <c r="C14" s="208"/>
      <c r="D14" s="81"/>
      <c r="E14" s="170">
        <v>1200</v>
      </c>
      <c r="F14" s="118">
        <f t="shared" si="6"/>
        <v>0</v>
      </c>
      <c r="G14" s="81"/>
      <c r="H14" s="149">
        <v>1200</v>
      </c>
      <c r="I14" s="118">
        <f t="shared" si="0"/>
        <v>0</v>
      </c>
      <c r="J14" s="81"/>
      <c r="K14" s="149">
        <v>1200</v>
      </c>
      <c r="L14" s="118">
        <f t="shared" si="1"/>
        <v>0</v>
      </c>
      <c r="M14" s="81"/>
      <c r="N14" s="149">
        <v>1200</v>
      </c>
      <c r="O14" s="118">
        <f t="shared" si="2"/>
        <v>0</v>
      </c>
      <c r="P14" s="81"/>
      <c r="Q14" s="170">
        <v>1200</v>
      </c>
      <c r="R14" s="118">
        <f t="shared" si="3"/>
        <v>0</v>
      </c>
      <c r="S14" s="81"/>
      <c r="T14" s="170">
        <v>1200</v>
      </c>
      <c r="U14" s="118">
        <f t="shared" si="4"/>
        <v>0</v>
      </c>
      <c r="V14" s="81"/>
      <c r="W14" s="170">
        <v>1200</v>
      </c>
      <c r="X14" s="118">
        <f t="shared" si="5"/>
        <v>0</v>
      </c>
    </row>
    <row r="15" spans="1:24" s="58" customFormat="1" ht="33" customHeight="1" x14ac:dyDescent="0.3">
      <c r="A15" s="29"/>
      <c r="B15" s="207" t="s">
        <v>60</v>
      </c>
      <c r="C15" s="208"/>
      <c r="D15" s="81"/>
      <c r="E15" s="171">
        <v>2000</v>
      </c>
      <c r="F15" s="118">
        <f t="shared" si="6"/>
        <v>0</v>
      </c>
      <c r="G15" s="81"/>
      <c r="H15" s="171">
        <v>2000</v>
      </c>
      <c r="I15" s="118">
        <f t="shared" si="0"/>
        <v>0</v>
      </c>
      <c r="J15" s="81"/>
      <c r="K15" s="171">
        <v>2000</v>
      </c>
      <c r="L15" s="118">
        <f t="shared" si="1"/>
        <v>0</v>
      </c>
      <c r="M15" s="81"/>
      <c r="N15" s="171">
        <v>2000</v>
      </c>
      <c r="O15" s="118">
        <f t="shared" si="2"/>
        <v>0</v>
      </c>
      <c r="P15" s="81"/>
      <c r="Q15" s="171">
        <v>2000</v>
      </c>
      <c r="R15" s="118">
        <f t="shared" si="3"/>
        <v>0</v>
      </c>
      <c r="S15" s="81"/>
      <c r="T15" s="171">
        <v>2000</v>
      </c>
      <c r="U15" s="118">
        <f t="shared" si="4"/>
        <v>0</v>
      </c>
      <c r="V15" s="81"/>
      <c r="W15" s="171">
        <v>2000</v>
      </c>
      <c r="X15" s="118">
        <f t="shared" si="5"/>
        <v>0</v>
      </c>
    </row>
    <row r="16" spans="1:24" s="58" customFormat="1" ht="33.75" customHeight="1" x14ac:dyDescent="0.3">
      <c r="A16" s="29"/>
      <c r="B16" s="207" t="s">
        <v>61</v>
      </c>
      <c r="C16" s="208"/>
      <c r="D16" s="81"/>
      <c r="E16" s="170">
        <v>4000</v>
      </c>
      <c r="F16" s="118">
        <f t="shared" si="6"/>
        <v>0</v>
      </c>
      <c r="G16" s="81"/>
      <c r="H16" s="170">
        <v>4000</v>
      </c>
      <c r="I16" s="118">
        <f t="shared" si="0"/>
        <v>0</v>
      </c>
      <c r="J16" s="81"/>
      <c r="K16" s="170">
        <v>4000</v>
      </c>
      <c r="L16" s="118">
        <f t="shared" si="1"/>
        <v>0</v>
      </c>
      <c r="M16" s="81"/>
      <c r="N16" s="170">
        <v>4000</v>
      </c>
      <c r="O16" s="118">
        <f t="shared" si="2"/>
        <v>0</v>
      </c>
      <c r="P16" s="81"/>
      <c r="Q16" s="170">
        <v>4000</v>
      </c>
      <c r="R16" s="118">
        <f t="shared" si="3"/>
        <v>0</v>
      </c>
      <c r="S16" s="81"/>
      <c r="T16" s="170">
        <v>4000</v>
      </c>
      <c r="U16" s="118">
        <f t="shared" si="4"/>
        <v>0</v>
      </c>
      <c r="V16" s="81"/>
      <c r="W16" s="170">
        <v>4000</v>
      </c>
      <c r="X16" s="118">
        <f t="shared" si="5"/>
        <v>0</v>
      </c>
    </row>
    <row r="17" spans="1:24" s="58" customFormat="1" ht="30" customHeight="1" x14ac:dyDescent="0.3">
      <c r="A17" s="29"/>
      <c r="B17" s="207" t="s">
        <v>62</v>
      </c>
      <c r="C17" s="208"/>
      <c r="D17" s="81"/>
      <c r="E17" s="171">
        <v>8000</v>
      </c>
      <c r="F17" s="118">
        <f t="shared" si="6"/>
        <v>0</v>
      </c>
      <c r="G17" s="81"/>
      <c r="H17" s="171">
        <v>8000</v>
      </c>
      <c r="I17" s="118">
        <f t="shared" si="0"/>
        <v>0</v>
      </c>
      <c r="J17" s="81"/>
      <c r="K17" s="171">
        <v>8000</v>
      </c>
      <c r="L17" s="118">
        <f t="shared" si="1"/>
        <v>0</v>
      </c>
      <c r="M17" s="81"/>
      <c r="N17" s="171">
        <v>8000</v>
      </c>
      <c r="O17" s="118">
        <f t="shared" si="2"/>
        <v>0</v>
      </c>
      <c r="P17" s="81"/>
      <c r="Q17" s="171">
        <v>8000</v>
      </c>
      <c r="R17" s="118">
        <f t="shared" si="3"/>
        <v>0</v>
      </c>
      <c r="S17" s="81"/>
      <c r="T17" s="171">
        <v>8000</v>
      </c>
      <c r="U17" s="118">
        <f t="shared" si="4"/>
        <v>0</v>
      </c>
      <c r="V17" s="81"/>
      <c r="W17" s="171">
        <v>8000</v>
      </c>
      <c r="X17" s="118">
        <f t="shared" si="5"/>
        <v>0</v>
      </c>
    </row>
    <row r="18" spans="1:24" ht="39" customHeight="1" thickBot="1" x14ac:dyDescent="0.35">
      <c r="A18" s="37"/>
      <c r="B18" s="209" t="s">
        <v>63</v>
      </c>
      <c r="C18" s="210"/>
      <c r="D18" s="199"/>
      <c r="E18" s="200"/>
      <c r="F18" s="173">
        <f>SUM(F10:F17)</f>
        <v>0</v>
      </c>
      <c r="G18" s="201"/>
      <c r="H18" s="200"/>
      <c r="I18" s="173">
        <f>SUM(I10:I17)</f>
        <v>0</v>
      </c>
      <c r="J18" s="201"/>
      <c r="K18" s="200"/>
      <c r="L18" s="173">
        <f>SUM(L10:L17)</f>
        <v>0</v>
      </c>
      <c r="M18" s="201"/>
      <c r="N18" s="200"/>
      <c r="O18" s="173">
        <f>SUM(O10:O17)</f>
        <v>0</v>
      </c>
      <c r="P18" s="201"/>
      <c r="Q18" s="200"/>
      <c r="R18" s="173">
        <f>SUM(R10:R17)</f>
        <v>0</v>
      </c>
      <c r="S18" s="201"/>
      <c r="T18" s="200"/>
      <c r="U18" s="173">
        <f>SUM(U10:U17)</f>
        <v>0</v>
      </c>
      <c r="V18" s="201"/>
      <c r="W18" s="200"/>
      <c r="X18" s="173">
        <f>SUM(X10:X17)</f>
        <v>0</v>
      </c>
    </row>
    <row r="19" spans="1:24" x14ac:dyDescent="0.3">
      <c r="A19" s="67"/>
      <c r="B19" s="54" t="s">
        <v>64</v>
      </c>
      <c r="H19" s="67"/>
      <c r="I19" s="67"/>
      <c r="T19" s="68"/>
    </row>
    <row r="20" spans="1:24" x14ac:dyDescent="0.3">
      <c r="B20" s="142"/>
      <c r="W20" s="68"/>
    </row>
    <row r="21" spans="1:24" x14ac:dyDescent="0.3">
      <c r="B21" s="30"/>
      <c r="C21" s="30"/>
      <c r="D21" s="47"/>
      <c r="W21" s="68"/>
    </row>
    <row r="22" spans="1:24" ht="63.75" customHeight="1" thickBot="1" x14ac:dyDescent="0.45">
      <c r="B22" s="202" t="s">
        <v>65</v>
      </c>
      <c r="C22" s="202"/>
      <c r="D22" s="172">
        <f>SUM(F18:X18)</f>
        <v>0</v>
      </c>
    </row>
    <row r="23" spans="1:24" x14ac:dyDescent="0.3">
      <c r="C23" s="30"/>
      <c r="D23" s="47"/>
    </row>
  </sheetData>
  <sheetProtection sheet="1" selectLockedCells="1"/>
  <protectedRanges>
    <protectedRange sqref="F2 D10:D17 G10:G17 J10:J17 M10:M17 P10:P17 S10:S17 V10:V17" name="Range1"/>
  </protectedRanges>
  <mergeCells count="27">
    <mergeCell ref="B22:C22"/>
    <mergeCell ref="F2:H2"/>
    <mergeCell ref="F3:H3"/>
    <mergeCell ref="P8:R8"/>
    <mergeCell ref="S8:U8"/>
    <mergeCell ref="B16:C16"/>
    <mergeCell ref="B17:C17"/>
    <mergeCell ref="B18:C18"/>
    <mergeCell ref="B10:C10"/>
    <mergeCell ref="B11:C11"/>
    <mergeCell ref="B12:C12"/>
    <mergeCell ref="B13:C13"/>
    <mergeCell ref="B14:C14"/>
    <mergeCell ref="B15:C15"/>
    <mergeCell ref="B5:I5"/>
    <mergeCell ref="V8:X8"/>
    <mergeCell ref="D18:E18"/>
    <mergeCell ref="G18:H18"/>
    <mergeCell ref="J18:K18"/>
    <mergeCell ref="M18:N18"/>
    <mergeCell ref="P18:Q18"/>
    <mergeCell ref="S18:T18"/>
    <mergeCell ref="V18:W18"/>
    <mergeCell ref="D8:F8"/>
    <mergeCell ref="G8:I8"/>
    <mergeCell ref="J8:L8"/>
    <mergeCell ref="M8:O8"/>
  </mergeCells>
  <dataValidations count="1">
    <dataValidation type="decimal" allowBlank="1" showInputMessage="1" showErrorMessage="1" sqref="D10:D17 M10:M17 J10:J17 G10:G17 P10:P17 S10:S17 V10:V17" xr:uid="{D33C4D9F-C69A-410B-B516-A76DD427BC20}">
      <formula1>0</formula1>
      <formula2>99999999999999900000</formula2>
    </dataValidation>
  </dataValidations>
  <pageMargins left="0.25" right="0.25" top="0.75" bottom="0.75" header="0.3" footer="0.3"/>
  <pageSetup scale="27"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pageSetUpPr fitToPage="1"/>
  </sheetPr>
  <dimension ref="A1:AF81"/>
  <sheetViews>
    <sheetView showGridLines="0" zoomScale="80" zoomScaleNormal="80" workbookViewId="0">
      <selection activeCell="I43" sqref="I43"/>
    </sheetView>
  </sheetViews>
  <sheetFormatPr defaultColWidth="9.33203125" defaultRowHeight="14.4" x14ac:dyDescent="0.3"/>
  <cols>
    <col min="1" max="1" width="4.33203125" style="54" customWidth="1"/>
    <col min="2" max="2" width="51.33203125" style="54" customWidth="1"/>
    <col min="3" max="3" width="25.6640625" style="54" bestFit="1" customWidth="1"/>
    <col min="4" max="4" width="30.6640625" style="54" customWidth="1"/>
    <col min="5" max="23" width="28.33203125" style="54" customWidth="1"/>
    <col min="24" max="24" width="22.6640625" style="54" customWidth="1"/>
    <col min="25" max="26" width="25.6640625" style="54" customWidth="1"/>
    <col min="27" max="31" width="22" style="54" customWidth="1"/>
    <col min="32" max="32" width="26.44140625" style="54" customWidth="1"/>
    <col min="33" max="16384" width="9.33203125" style="54"/>
  </cols>
  <sheetData>
    <row r="1" spans="1:32" x14ac:dyDescent="0.3">
      <c r="A1" s="15" t="s">
        <v>2</v>
      </c>
      <c r="B1" s="47"/>
      <c r="C1" s="47"/>
      <c r="D1" s="47"/>
      <c r="E1" s="47"/>
      <c r="F1" s="47"/>
      <c r="G1" s="203" t="str">
        <f>IF('3. Cost Proposal Summary'!F2="","",'3. Cost Proposal Summary'!F2)</f>
        <v/>
      </c>
      <c r="H1" s="203"/>
      <c r="I1" s="203"/>
      <c r="J1" s="47"/>
      <c r="K1" s="47"/>
      <c r="L1" s="47"/>
    </row>
    <row r="2" spans="1:32" ht="15" customHeight="1" x14ac:dyDescent="0.3">
      <c r="A2" s="18" t="s">
        <v>1</v>
      </c>
      <c r="B2" s="47"/>
      <c r="C2" s="47"/>
      <c r="D2" s="47"/>
      <c r="E2" s="157" t="s">
        <v>26</v>
      </c>
      <c r="F2" s="157"/>
      <c r="G2" s="203"/>
      <c r="H2" s="203"/>
      <c r="I2" s="203"/>
    </row>
    <row r="3" spans="1:32" ht="15" customHeight="1" x14ac:dyDescent="0.3">
      <c r="A3" s="152"/>
      <c r="B3" s="154"/>
      <c r="C3" s="47"/>
      <c r="D3" s="47"/>
      <c r="E3" s="55"/>
      <c r="F3" s="55"/>
      <c r="G3" s="188" t="s">
        <v>27</v>
      </c>
      <c r="H3" s="190"/>
      <c r="I3" s="101"/>
    </row>
    <row r="4" spans="1:32" ht="16.5" customHeight="1" x14ac:dyDescent="0.3">
      <c r="A4" s="18" t="s">
        <v>16</v>
      </c>
      <c r="B4" s="47"/>
      <c r="C4" s="47"/>
      <c r="D4" s="47"/>
      <c r="E4" s="47"/>
      <c r="F4" s="47"/>
      <c r="G4" s="47"/>
      <c r="H4" s="47"/>
      <c r="I4" s="47"/>
    </row>
    <row r="5" spans="1:32" ht="9" customHeight="1" x14ac:dyDescent="0.3">
      <c r="A5" s="19"/>
      <c r="B5" s="19" t="s">
        <v>66</v>
      </c>
      <c r="C5" s="50"/>
      <c r="D5" s="50"/>
      <c r="E5" s="50"/>
      <c r="F5" s="50"/>
      <c r="G5" s="50"/>
      <c r="H5" s="50"/>
      <c r="I5" s="50"/>
      <c r="J5" s="50"/>
      <c r="K5" s="50"/>
      <c r="L5" s="50"/>
    </row>
    <row r="6" spans="1:32" ht="211.2" customHeight="1" x14ac:dyDescent="0.3">
      <c r="A6" s="47"/>
      <c r="B6" s="220" t="s">
        <v>67</v>
      </c>
      <c r="C6" s="221"/>
      <c r="D6" s="221"/>
      <c r="E6" s="221"/>
      <c r="F6" s="221"/>
      <c r="G6" s="221"/>
      <c r="H6" s="221"/>
      <c r="I6" s="221"/>
      <c r="J6" s="221"/>
      <c r="K6" s="222"/>
      <c r="L6" s="56"/>
    </row>
    <row r="7" spans="1:32" ht="11.25" customHeight="1" x14ac:dyDescent="0.3">
      <c r="A7" s="47"/>
      <c r="B7" s="50"/>
      <c r="C7" s="50"/>
      <c r="D7" s="50"/>
      <c r="E7" s="50"/>
      <c r="F7" s="50"/>
      <c r="G7" s="50"/>
      <c r="H7" s="50"/>
      <c r="I7" s="50"/>
      <c r="J7" s="50"/>
      <c r="K7" s="50"/>
      <c r="L7" s="50"/>
    </row>
    <row r="8" spans="1:32" ht="19.2" customHeight="1" thickBot="1" x14ac:dyDescent="0.35">
      <c r="A8" s="47"/>
      <c r="B8" s="109"/>
      <c r="C8" s="109"/>
      <c r="G8" s="42"/>
      <c r="H8" s="42"/>
      <c r="I8" s="42"/>
      <c r="J8" s="42"/>
      <c r="K8" s="42"/>
      <c r="L8" s="42"/>
    </row>
    <row r="9" spans="1:32" s="58" customFormat="1" ht="50.7" customHeight="1" thickBot="1" x14ac:dyDescent="0.35">
      <c r="A9" s="29"/>
      <c r="B9" s="57" t="s">
        <v>68</v>
      </c>
      <c r="C9" s="218" t="s">
        <v>69</v>
      </c>
      <c r="D9" s="219"/>
      <c r="E9" s="219"/>
      <c r="F9" s="217"/>
      <c r="G9" s="218" t="s">
        <v>70</v>
      </c>
      <c r="H9" s="219"/>
      <c r="I9" s="219"/>
      <c r="J9" s="217"/>
      <c r="K9" s="218" t="s">
        <v>71</v>
      </c>
      <c r="L9" s="219"/>
      <c r="M9" s="219"/>
      <c r="N9" s="217"/>
      <c r="O9" s="218" t="s">
        <v>72</v>
      </c>
      <c r="P9" s="219"/>
      <c r="Q9" s="219"/>
      <c r="R9" s="217"/>
      <c r="S9" s="218" t="s">
        <v>73</v>
      </c>
      <c r="T9" s="219"/>
      <c r="U9" s="219"/>
      <c r="V9" s="217"/>
      <c r="W9" s="218" t="s">
        <v>74</v>
      </c>
      <c r="X9" s="219"/>
      <c r="Y9" s="219"/>
      <c r="Z9" s="219"/>
      <c r="AA9" s="218" t="s">
        <v>75</v>
      </c>
      <c r="AB9" s="219"/>
      <c r="AC9" s="219"/>
      <c r="AD9" s="217"/>
    </row>
    <row r="10" spans="1:32" ht="49.35" customHeight="1" thickBot="1" x14ac:dyDescent="0.35">
      <c r="B10" s="102" t="s">
        <v>76</v>
      </c>
      <c r="C10" s="169" t="s">
        <v>77</v>
      </c>
      <c r="D10" s="122" t="s">
        <v>78</v>
      </c>
      <c r="E10" s="105" t="s">
        <v>79</v>
      </c>
      <c r="F10" s="123" t="s">
        <v>80</v>
      </c>
      <c r="G10" s="104" t="s">
        <v>77</v>
      </c>
      <c r="H10" s="122" t="s">
        <v>78</v>
      </c>
      <c r="I10" s="105" t="s">
        <v>79</v>
      </c>
      <c r="J10" s="123" t="s">
        <v>80</v>
      </c>
      <c r="K10" s="104" t="s">
        <v>77</v>
      </c>
      <c r="L10" s="124" t="s">
        <v>78</v>
      </c>
      <c r="M10" s="105" t="s">
        <v>79</v>
      </c>
      <c r="N10" s="123" t="s">
        <v>80</v>
      </c>
      <c r="O10" s="104" t="s">
        <v>77</v>
      </c>
      <c r="P10" s="124" t="s">
        <v>78</v>
      </c>
      <c r="Q10" s="105" t="s">
        <v>79</v>
      </c>
      <c r="R10" s="123" t="s">
        <v>80</v>
      </c>
      <c r="S10" s="104" t="s">
        <v>77</v>
      </c>
      <c r="T10" s="124" t="s">
        <v>78</v>
      </c>
      <c r="U10" s="105" t="s">
        <v>79</v>
      </c>
      <c r="V10" s="123" t="s">
        <v>80</v>
      </c>
      <c r="W10" s="104" t="s">
        <v>77</v>
      </c>
      <c r="X10" s="124" t="s">
        <v>78</v>
      </c>
      <c r="Y10" s="105" t="s">
        <v>79</v>
      </c>
      <c r="Z10" s="123" t="s">
        <v>80</v>
      </c>
      <c r="AA10" s="104" t="s">
        <v>77</v>
      </c>
      <c r="AB10" s="124" t="s">
        <v>78</v>
      </c>
      <c r="AC10" s="105" t="s">
        <v>79</v>
      </c>
      <c r="AD10" s="123" t="s">
        <v>80</v>
      </c>
      <c r="AE10" s="125" t="s">
        <v>81</v>
      </c>
      <c r="AF10" s="126" t="s">
        <v>82</v>
      </c>
    </row>
    <row r="11" spans="1:32" x14ac:dyDescent="0.3">
      <c r="A11" s="17"/>
      <c r="B11" s="59" t="str">
        <f>'9. Staffing Rates'!B11</f>
        <v>Example - Analyst</v>
      </c>
      <c r="C11" s="103" t="s">
        <v>83</v>
      </c>
      <c r="D11" s="127">
        <v>65</v>
      </c>
      <c r="E11" s="61">
        <v>10</v>
      </c>
      <c r="F11" s="62">
        <f t="shared" ref="F11:F46" si="0">$D11*E11</f>
        <v>650</v>
      </c>
      <c r="G11" s="103" t="s">
        <v>84</v>
      </c>
      <c r="H11" s="60">
        <v>65</v>
      </c>
      <c r="I11" s="61">
        <v>10</v>
      </c>
      <c r="J11" s="62">
        <f t="shared" ref="J11" si="1">$D11*I11</f>
        <v>650</v>
      </c>
      <c r="K11" s="103" t="s">
        <v>83</v>
      </c>
      <c r="L11" s="60">
        <v>65</v>
      </c>
      <c r="M11" s="61">
        <v>10</v>
      </c>
      <c r="N11" s="62">
        <f>$D11*M11</f>
        <v>650</v>
      </c>
      <c r="O11" s="103" t="s">
        <v>83</v>
      </c>
      <c r="P11" s="60">
        <v>65</v>
      </c>
      <c r="Q11" s="61">
        <v>10</v>
      </c>
      <c r="R11" s="62">
        <f>$D11*Q11</f>
        <v>650</v>
      </c>
      <c r="S11" s="103" t="s">
        <v>83</v>
      </c>
      <c r="T11" s="60">
        <v>65</v>
      </c>
      <c r="U11" s="61">
        <v>10</v>
      </c>
      <c r="V11" s="62">
        <f>$D11*U11</f>
        <v>650</v>
      </c>
      <c r="W11" s="103" t="s">
        <v>83</v>
      </c>
      <c r="X11" s="60">
        <v>65</v>
      </c>
      <c r="Y11" s="61">
        <v>10</v>
      </c>
      <c r="Z11" s="62">
        <f>$D11*Y11</f>
        <v>650</v>
      </c>
      <c r="AA11" s="103" t="s">
        <v>83</v>
      </c>
      <c r="AB11" s="60">
        <v>65</v>
      </c>
      <c r="AC11" s="61">
        <v>10</v>
      </c>
      <c r="AD11" s="62">
        <f>$D11*AC11</f>
        <v>650</v>
      </c>
      <c r="AE11" s="133">
        <f t="shared" ref="AE11:AE46" si="2">SUM(E11,I11,M11,Q11,U11,Y11,AC11)</f>
        <v>70</v>
      </c>
      <c r="AF11" s="133">
        <f t="shared" ref="AF11:AF46" si="3">SUM(F11,J11,N11,R11,V11,Z11,AD11)</f>
        <v>4550</v>
      </c>
    </row>
    <row r="12" spans="1:32" x14ac:dyDescent="0.3">
      <c r="A12" s="17"/>
      <c r="B12" s="96">
        <f>'9. Staffing Rates'!B12</f>
        <v>0</v>
      </c>
      <c r="C12" s="139"/>
      <c r="D12" s="97">
        <f>'9. Staffing Rates'!$G12</f>
        <v>0</v>
      </c>
      <c r="E12" s="63"/>
      <c r="F12" s="118">
        <f t="shared" si="0"/>
        <v>0</v>
      </c>
      <c r="G12" s="139"/>
      <c r="H12" s="97">
        <f>'9. Staffing Rates'!$H12</f>
        <v>0</v>
      </c>
      <c r="I12" s="63"/>
      <c r="J12" s="118">
        <f>$H12*I12</f>
        <v>0</v>
      </c>
      <c r="K12" s="139"/>
      <c r="L12" s="97">
        <f>'9. Staffing Rates'!$I12</f>
        <v>0</v>
      </c>
      <c r="M12" s="63"/>
      <c r="N12" s="118">
        <f t="shared" ref="N12:N46" si="4">$L12*M12</f>
        <v>0</v>
      </c>
      <c r="O12" s="139"/>
      <c r="P12" s="97">
        <f>'9. Staffing Rates'!$J12</f>
        <v>0</v>
      </c>
      <c r="Q12" s="63"/>
      <c r="R12" s="118">
        <f t="shared" ref="R12:R46" si="5">$P12*Q12</f>
        <v>0</v>
      </c>
      <c r="S12" s="139"/>
      <c r="T12" s="97">
        <f>'9. Staffing Rates'!$K12</f>
        <v>0</v>
      </c>
      <c r="U12" s="63"/>
      <c r="V12" s="118">
        <f t="shared" ref="V12:V46" si="6">$T12*U12</f>
        <v>0</v>
      </c>
      <c r="W12" s="139"/>
      <c r="X12" s="97">
        <f>'9. Staffing Rates'!$L12</f>
        <v>0</v>
      </c>
      <c r="Y12" s="63"/>
      <c r="Z12" s="118">
        <f>$X12*Y12</f>
        <v>0</v>
      </c>
      <c r="AA12" s="139"/>
      <c r="AB12" s="97">
        <f>'9. Staffing Rates'!$M12</f>
        <v>0</v>
      </c>
      <c r="AC12" s="63"/>
      <c r="AD12" s="118">
        <f>$AB12*AC12</f>
        <v>0</v>
      </c>
      <c r="AE12" s="133">
        <f t="shared" si="2"/>
        <v>0</v>
      </c>
      <c r="AF12" s="133">
        <f t="shared" si="3"/>
        <v>0</v>
      </c>
    </row>
    <row r="13" spans="1:32" x14ac:dyDescent="0.3">
      <c r="A13" s="17"/>
      <c r="B13" s="96">
        <f>'9. Staffing Rates'!B13</f>
        <v>0</v>
      </c>
      <c r="C13" s="139"/>
      <c r="D13" s="97">
        <f>'9. Staffing Rates'!$G13</f>
        <v>0</v>
      </c>
      <c r="E13" s="63"/>
      <c r="F13" s="118">
        <f t="shared" si="0"/>
        <v>0</v>
      </c>
      <c r="G13" s="139"/>
      <c r="H13" s="97">
        <f>'9. Staffing Rates'!$H13</f>
        <v>0</v>
      </c>
      <c r="I13" s="63"/>
      <c r="J13" s="118">
        <f t="shared" ref="J13:J46" si="7">$H13*I13</f>
        <v>0</v>
      </c>
      <c r="K13" s="139"/>
      <c r="L13" s="97">
        <f>'9. Staffing Rates'!$I13</f>
        <v>0</v>
      </c>
      <c r="M13" s="63"/>
      <c r="N13" s="118">
        <f t="shared" si="4"/>
        <v>0</v>
      </c>
      <c r="O13" s="139"/>
      <c r="P13" s="97">
        <f>'9. Staffing Rates'!$J13</f>
        <v>0</v>
      </c>
      <c r="Q13" s="63"/>
      <c r="R13" s="118">
        <f t="shared" si="5"/>
        <v>0</v>
      </c>
      <c r="S13" s="139"/>
      <c r="T13" s="97">
        <f>'9. Staffing Rates'!$K13</f>
        <v>0</v>
      </c>
      <c r="U13" s="63"/>
      <c r="V13" s="118">
        <f t="shared" si="6"/>
        <v>0</v>
      </c>
      <c r="W13" s="139"/>
      <c r="X13" s="97">
        <f>'9. Staffing Rates'!$L13</f>
        <v>0</v>
      </c>
      <c r="Y13" s="63"/>
      <c r="Z13" s="118">
        <f t="shared" ref="Z13:Z46" si="8">$X13*Y13</f>
        <v>0</v>
      </c>
      <c r="AA13" s="139"/>
      <c r="AB13" s="97">
        <f>'9. Staffing Rates'!$M13</f>
        <v>0</v>
      </c>
      <c r="AC13" s="63"/>
      <c r="AD13" s="118">
        <f t="shared" ref="AD13:AD46" si="9">$AB13*AC13</f>
        <v>0</v>
      </c>
      <c r="AE13" s="133">
        <f t="shared" si="2"/>
        <v>0</v>
      </c>
      <c r="AF13" s="133">
        <f t="shared" si="3"/>
        <v>0</v>
      </c>
    </row>
    <row r="14" spans="1:32" x14ac:dyDescent="0.3">
      <c r="A14" s="17"/>
      <c r="B14" s="96">
        <f>'9. Staffing Rates'!B14</f>
        <v>0</v>
      </c>
      <c r="C14" s="139"/>
      <c r="D14" s="97">
        <f>'9. Staffing Rates'!$G14</f>
        <v>0</v>
      </c>
      <c r="E14" s="63"/>
      <c r="F14" s="118">
        <f t="shared" si="0"/>
        <v>0</v>
      </c>
      <c r="G14" s="139"/>
      <c r="H14" s="97">
        <f>'9. Staffing Rates'!$H14</f>
        <v>0</v>
      </c>
      <c r="I14" s="63"/>
      <c r="J14" s="118">
        <f t="shared" si="7"/>
        <v>0</v>
      </c>
      <c r="K14" s="139"/>
      <c r="L14" s="97">
        <f>'9. Staffing Rates'!$I14</f>
        <v>0</v>
      </c>
      <c r="M14" s="63"/>
      <c r="N14" s="118">
        <f t="shared" si="4"/>
        <v>0</v>
      </c>
      <c r="O14" s="139"/>
      <c r="P14" s="97">
        <f>'9. Staffing Rates'!$J14</f>
        <v>0</v>
      </c>
      <c r="Q14" s="63"/>
      <c r="R14" s="118">
        <f t="shared" si="5"/>
        <v>0</v>
      </c>
      <c r="S14" s="139"/>
      <c r="T14" s="97">
        <f>'9. Staffing Rates'!$K14</f>
        <v>0</v>
      </c>
      <c r="U14" s="63"/>
      <c r="V14" s="118">
        <f t="shared" si="6"/>
        <v>0</v>
      </c>
      <c r="W14" s="139"/>
      <c r="X14" s="97">
        <f>'9. Staffing Rates'!$L14</f>
        <v>0</v>
      </c>
      <c r="Y14" s="63"/>
      <c r="Z14" s="118">
        <f t="shared" si="8"/>
        <v>0</v>
      </c>
      <c r="AA14" s="139"/>
      <c r="AB14" s="97">
        <f>'9. Staffing Rates'!$M14</f>
        <v>0</v>
      </c>
      <c r="AC14" s="63"/>
      <c r="AD14" s="118">
        <f t="shared" si="9"/>
        <v>0</v>
      </c>
      <c r="AE14" s="133">
        <f t="shared" si="2"/>
        <v>0</v>
      </c>
      <c r="AF14" s="133">
        <f t="shared" si="3"/>
        <v>0</v>
      </c>
    </row>
    <row r="15" spans="1:32" x14ac:dyDescent="0.3">
      <c r="A15" s="17"/>
      <c r="B15" s="96">
        <f>'9. Staffing Rates'!B15</f>
        <v>0</v>
      </c>
      <c r="C15" s="139"/>
      <c r="D15" s="97">
        <f>'9. Staffing Rates'!$G15</f>
        <v>0</v>
      </c>
      <c r="E15" s="63"/>
      <c r="F15" s="118">
        <f t="shared" si="0"/>
        <v>0</v>
      </c>
      <c r="G15" s="139"/>
      <c r="H15" s="97">
        <f>'9. Staffing Rates'!$H15</f>
        <v>0</v>
      </c>
      <c r="I15" s="63"/>
      <c r="J15" s="118">
        <f t="shared" si="7"/>
        <v>0</v>
      </c>
      <c r="K15" s="139"/>
      <c r="L15" s="97">
        <f>'9. Staffing Rates'!$I15</f>
        <v>0</v>
      </c>
      <c r="M15" s="63"/>
      <c r="N15" s="118">
        <f t="shared" si="4"/>
        <v>0</v>
      </c>
      <c r="O15" s="139"/>
      <c r="P15" s="97">
        <f>'9. Staffing Rates'!$J15</f>
        <v>0</v>
      </c>
      <c r="Q15" s="63"/>
      <c r="R15" s="118">
        <f t="shared" si="5"/>
        <v>0</v>
      </c>
      <c r="S15" s="139"/>
      <c r="T15" s="97">
        <f>'9. Staffing Rates'!$K15</f>
        <v>0</v>
      </c>
      <c r="U15" s="63"/>
      <c r="V15" s="118">
        <f t="shared" si="6"/>
        <v>0</v>
      </c>
      <c r="W15" s="139"/>
      <c r="X15" s="97">
        <f>'9. Staffing Rates'!$L15</f>
        <v>0</v>
      </c>
      <c r="Y15" s="63"/>
      <c r="Z15" s="118">
        <f t="shared" si="8"/>
        <v>0</v>
      </c>
      <c r="AA15" s="139"/>
      <c r="AB15" s="97">
        <f>'9. Staffing Rates'!$M15</f>
        <v>0</v>
      </c>
      <c r="AC15" s="63"/>
      <c r="AD15" s="118">
        <f t="shared" si="9"/>
        <v>0</v>
      </c>
      <c r="AE15" s="133">
        <f t="shared" si="2"/>
        <v>0</v>
      </c>
      <c r="AF15" s="133">
        <f t="shared" si="3"/>
        <v>0</v>
      </c>
    </row>
    <row r="16" spans="1:32" x14ac:dyDescent="0.3">
      <c r="A16" s="17"/>
      <c r="B16" s="96">
        <f>'9. Staffing Rates'!B16</f>
        <v>0</v>
      </c>
      <c r="C16" s="139"/>
      <c r="D16" s="97">
        <f>'9. Staffing Rates'!$G16</f>
        <v>0</v>
      </c>
      <c r="E16" s="63"/>
      <c r="F16" s="118">
        <f t="shared" si="0"/>
        <v>0</v>
      </c>
      <c r="G16" s="139"/>
      <c r="H16" s="97">
        <f>'9. Staffing Rates'!$H16</f>
        <v>0</v>
      </c>
      <c r="I16" s="63"/>
      <c r="J16" s="118">
        <f t="shared" si="7"/>
        <v>0</v>
      </c>
      <c r="K16" s="139"/>
      <c r="L16" s="97">
        <f>'9. Staffing Rates'!$I16</f>
        <v>0</v>
      </c>
      <c r="M16" s="63"/>
      <c r="N16" s="118">
        <f t="shared" si="4"/>
        <v>0</v>
      </c>
      <c r="O16" s="139"/>
      <c r="P16" s="97">
        <f>'9. Staffing Rates'!$J16</f>
        <v>0</v>
      </c>
      <c r="Q16" s="63"/>
      <c r="R16" s="118">
        <f t="shared" si="5"/>
        <v>0</v>
      </c>
      <c r="S16" s="139"/>
      <c r="T16" s="97">
        <f>'9. Staffing Rates'!$K16</f>
        <v>0</v>
      </c>
      <c r="U16" s="63"/>
      <c r="V16" s="118">
        <f t="shared" si="6"/>
        <v>0</v>
      </c>
      <c r="W16" s="139"/>
      <c r="X16" s="97">
        <f>'9. Staffing Rates'!$L16</f>
        <v>0</v>
      </c>
      <c r="Y16" s="63"/>
      <c r="Z16" s="118">
        <f t="shared" si="8"/>
        <v>0</v>
      </c>
      <c r="AA16" s="139"/>
      <c r="AB16" s="97">
        <f>'9. Staffing Rates'!$M16</f>
        <v>0</v>
      </c>
      <c r="AC16" s="63"/>
      <c r="AD16" s="118">
        <f t="shared" si="9"/>
        <v>0</v>
      </c>
      <c r="AE16" s="133">
        <f t="shared" si="2"/>
        <v>0</v>
      </c>
      <c r="AF16" s="133">
        <f t="shared" si="3"/>
        <v>0</v>
      </c>
    </row>
    <row r="17" spans="1:32" x14ac:dyDescent="0.3">
      <c r="A17" s="17"/>
      <c r="B17" s="96">
        <f>'9. Staffing Rates'!B17</f>
        <v>0</v>
      </c>
      <c r="C17" s="139"/>
      <c r="D17" s="97">
        <f>'9. Staffing Rates'!$G17</f>
        <v>0</v>
      </c>
      <c r="E17" s="63"/>
      <c r="F17" s="118">
        <f t="shared" si="0"/>
        <v>0</v>
      </c>
      <c r="G17" s="139"/>
      <c r="H17" s="97">
        <f>'9. Staffing Rates'!$H17</f>
        <v>0</v>
      </c>
      <c r="I17" s="63"/>
      <c r="J17" s="118">
        <f t="shared" si="7"/>
        <v>0</v>
      </c>
      <c r="K17" s="139"/>
      <c r="L17" s="97">
        <f>'9. Staffing Rates'!$I17</f>
        <v>0</v>
      </c>
      <c r="M17" s="63"/>
      <c r="N17" s="118">
        <f t="shared" si="4"/>
        <v>0</v>
      </c>
      <c r="O17" s="139"/>
      <c r="P17" s="97">
        <f>'9. Staffing Rates'!$J17</f>
        <v>0</v>
      </c>
      <c r="Q17" s="63"/>
      <c r="R17" s="118">
        <f t="shared" si="5"/>
        <v>0</v>
      </c>
      <c r="S17" s="139"/>
      <c r="T17" s="97">
        <f>'9. Staffing Rates'!$K17</f>
        <v>0</v>
      </c>
      <c r="U17" s="63"/>
      <c r="V17" s="118">
        <f t="shared" si="6"/>
        <v>0</v>
      </c>
      <c r="W17" s="139"/>
      <c r="X17" s="97">
        <f>'9. Staffing Rates'!$L17</f>
        <v>0</v>
      </c>
      <c r="Y17" s="63"/>
      <c r="Z17" s="118">
        <f t="shared" si="8"/>
        <v>0</v>
      </c>
      <c r="AA17" s="139"/>
      <c r="AB17" s="97">
        <f>'9. Staffing Rates'!$M17</f>
        <v>0</v>
      </c>
      <c r="AC17" s="63"/>
      <c r="AD17" s="118">
        <f t="shared" si="9"/>
        <v>0</v>
      </c>
      <c r="AE17" s="133">
        <f t="shared" si="2"/>
        <v>0</v>
      </c>
      <c r="AF17" s="133">
        <f t="shared" si="3"/>
        <v>0</v>
      </c>
    </row>
    <row r="18" spans="1:32" x14ac:dyDescent="0.3">
      <c r="A18" s="17"/>
      <c r="B18" s="96">
        <f>'9. Staffing Rates'!B18</f>
        <v>0</v>
      </c>
      <c r="C18" s="139"/>
      <c r="D18" s="97">
        <f>'9. Staffing Rates'!$G18</f>
        <v>0</v>
      </c>
      <c r="E18" s="63"/>
      <c r="F18" s="118">
        <f t="shared" si="0"/>
        <v>0</v>
      </c>
      <c r="G18" s="139"/>
      <c r="H18" s="97">
        <f>'9. Staffing Rates'!$H18</f>
        <v>0</v>
      </c>
      <c r="I18" s="63"/>
      <c r="J18" s="118">
        <f t="shared" si="7"/>
        <v>0</v>
      </c>
      <c r="K18" s="139"/>
      <c r="L18" s="97">
        <f>'9. Staffing Rates'!$I18</f>
        <v>0</v>
      </c>
      <c r="M18" s="63"/>
      <c r="N18" s="118">
        <f t="shared" si="4"/>
        <v>0</v>
      </c>
      <c r="O18" s="139"/>
      <c r="P18" s="97">
        <f>'9. Staffing Rates'!$J18</f>
        <v>0</v>
      </c>
      <c r="Q18" s="63"/>
      <c r="R18" s="118">
        <f t="shared" si="5"/>
        <v>0</v>
      </c>
      <c r="S18" s="139"/>
      <c r="T18" s="97">
        <f>'9. Staffing Rates'!$K18</f>
        <v>0</v>
      </c>
      <c r="U18" s="63"/>
      <c r="V18" s="118">
        <f t="shared" si="6"/>
        <v>0</v>
      </c>
      <c r="W18" s="139"/>
      <c r="X18" s="97">
        <f>'9. Staffing Rates'!$L18</f>
        <v>0</v>
      </c>
      <c r="Y18" s="63"/>
      <c r="Z18" s="118">
        <f t="shared" si="8"/>
        <v>0</v>
      </c>
      <c r="AA18" s="139"/>
      <c r="AB18" s="97">
        <f>'9. Staffing Rates'!$M18</f>
        <v>0</v>
      </c>
      <c r="AC18" s="63"/>
      <c r="AD18" s="118">
        <f t="shared" si="9"/>
        <v>0</v>
      </c>
      <c r="AE18" s="133">
        <f t="shared" si="2"/>
        <v>0</v>
      </c>
      <c r="AF18" s="133">
        <f t="shared" si="3"/>
        <v>0</v>
      </c>
    </row>
    <row r="19" spans="1:32" x14ac:dyDescent="0.3">
      <c r="A19" s="17"/>
      <c r="B19" s="96">
        <f>'9. Staffing Rates'!B19</f>
        <v>0</v>
      </c>
      <c r="C19" s="139"/>
      <c r="D19" s="97">
        <f>'9. Staffing Rates'!$G19</f>
        <v>0</v>
      </c>
      <c r="E19" s="63"/>
      <c r="F19" s="118">
        <f t="shared" si="0"/>
        <v>0</v>
      </c>
      <c r="G19" s="139"/>
      <c r="H19" s="97">
        <f>'9. Staffing Rates'!$H19</f>
        <v>0</v>
      </c>
      <c r="I19" s="63"/>
      <c r="J19" s="118">
        <f t="shared" si="7"/>
        <v>0</v>
      </c>
      <c r="K19" s="139"/>
      <c r="L19" s="97">
        <f>'9. Staffing Rates'!$I19</f>
        <v>0</v>
      </c>
      <c r="M19" s="63"/>
      <c r="N19" s="118">
        <f t="shared" si="4"/>
        <v>0</v>
      </c>
      <c r="O19" s="139"/>
      <c r="P19" s="97">
        <f>'9. Staffing Rates'!$J19</f>
        <v>0</v>
      </c>
      <c r="Q19" s="63"/>
      <c r="R19" s="118">
        <f t="shared" si="5"/>
        <v>0</v>
      </c>
      <c r="S19" s="139"/>
      <c r="T19" s="97">
        <f>'9. Staffing Rates'!$K19</f>
        <v>0</v>
      </c>
      <c r="U19" s="63"/>
      <c r="V19" s="118">
        <f t="shared" si="6"/>
        <v>0</v>
      </c>
      <c r="W19" s="139"/>
      <c r="X19" s="97">
        <f>'9. Staffing Rates'!$L19</f>
        <v>0</v>
      </c>
      <c r="Y19" s="63"/>
      <c r="Z19" s="118">
        <f t="shared" si="8"/>
        <v>0</v>
      </c>
      <c r="AA19" s="139"/>
      <c r="AB19" s="97">
        <f>'9. Staffing Rates'!$M19</f>
        <v>0</v>
      </c>
      <c r="AC19" s="63"/>
      <c r="AD19" s="118">
        <f t="shared" si="9"/>
        <v>0</v>
      </c>
      <c r="AE19" s="133">
        <f t="shared" si="2"/>
        <v>0</v>
      </c>
      <c r="AF19" s="133">
        <f t="shared" si="3"/>
        <v>0</v>
      </c>
    </row>
    <row r="20" spans="1:32" x14ac:dyDescent="0.3">
      <c r="A20" s="17"/>
      <c r="B20" s="96">
        <f>'9. Staffing Rates'!B20</f>
        <v>0</v>
      </c>
      <c r="C20" s="139"/>
      <c r="D20" s="97">
        <f>'9. Staffing Rates'!$G20</f>
        <v>0</v>
      </c>
      <c r="E20" s="63"/>
      <c r="F20" s="118">
        <f t="shared" si="0"/>
        <v>0</v>
      </c>
      <c r="G20" s="139"/>
      <c r="H20" s="97">
        <f>'9. Staffing Rates'!$H20</f>
        <v>0</v>
      </c>
      <c r="I20" s="63"/>
      <c r="J20" s="118">
        <f t="shared" si="7"/>
        <v>0</v>
      </c>
      <c r="K20" s="139"/>
      <c r="L20" s="97">
        <f>'9. Staffing Rates'!$I20</f>
        <v>0</v>
      </c>
      <c r="M20" s="63"/>
      <c r="N20" s="118">
        <f t="shared" si="4"/>
        <v>0</v>
      </c>
      <c r="O20" s="139"/>
      <c r="P20" s="97">
        <f>'9. Staffing Rates'!$J20</f>
        <v>0</v>
      </c>
      <c r="Q20" s="63"/>
      <c r="R20" s="118">
        <f t="shared" si="5"/>
        <v>0</v>
      </c>
      <c r="S20" s="139"/>
      <c r="T20" s="97">
        <f>'9. Staffing Rates'!$K20</f>
        <v>0</v>
      </c>
      <c r="U20" s="63"/>
      <c r="V20" s="118">
        <f t="shared" si="6"/>
        <v>0</v>
      </c>
      <c r="W20" s="139"/>
      <c r="X20" s="97">
        <f>'9. Staffing Rates'!$L20</f>
        <v>0</v>
      </c>
      <c r="Y20" s="63"/>
      <c r="Z20" s="118">
        <f t="shared" si="8"/>
        <v>0</v>
      </c>
      <c r="AA20" s="139"/>
      <c r="AB20" s="97">
        <f>'9. Staffing Rates'!$M20</f>
        <v>0</v>
      </c>
      <c r="AC20" s="63"/>
      <c r="AD20" s="118">
        <f t="shared" si="9"/>
        <v>0</v>
      </c>
      <c r="AE20" s="133">
        <f t="shared" si="2"/>
        <v>0</v>
      </c>
      <c r="AF20" s="133">
        <f t="shared" si="3"/>
        <v>0</v>
      </c>
    </row>
    <row r="21" spans="1:32" x14ac:dyDescent="0.3">
      <c r="A21" s="17"/>
      <c r="B21" s="96">
        <f>'9. Staffing Rates'!B21</f>
        <v>0</v>
      </c>
      <c r="C21" s="139"/>
      <c r="D21" s="97">
        <f>'9. Staffing Rates'!$G21</f>
        <v>0</v>
      </c>
      <c r="E21" s="63"/>
      <c r="F21" s="118">
        <f t="shared" si="0"/>
        <v>0</v>
      </c>
      <c r="G21" s="139"/>
      <c r="H21" s="97">
        <f>'9. Staffing Rates'!$H21</f>
        <v>0</v>
      </c>
      <c r="I21" s="63"/>
      <c r="J21" s="118">
        <f t="shared" si="7"/>
        <v>0</v>
      </c>
      <c r="K21" s="139"/>
      <c r="L21" s="97">
        <f>'9. Staffing Rates'!$I21</f>
        <v>0</v>
      </c>
      <c r="M21" s="63"/>
      <c r="N21" s="118">
        <f t="shared" si="4"/>
        <v>0</v>
      </c>
      <c r="O21" s="139"/>
      <c r="P21" s="97">
        <f>'9. Staffing Rates'!$J21</f>
        <v>0</v>
      </c>
      <c r="Q21" s="63"/>
      <c r="R21" s="118">
        <f t="shared" si="5"/>
        <v>0</v>
      </c>
      <c r="S21" s="139"/>
      <c r="T21" s="97">
        <f>'9. Staffing Rates'!$K21</f>
        <v>0</v>
      </c>
      <c r="U21" s="63"/>
      <c r="V21" s="118">
        <f t="shared" si="6"/>
        <v>0</v>
      </c>
      <c r="W21" s="139"/>
      <c r="X21" s="97">
        <f>'9. Staffing Rates'!$L21</f>
        <v>0</v>
      </c>
      <c r="Y21" s="63"/>
      <c r="Z21" s="118">
        <f t="shared" si="8"/>
        <v>0</v>
      </c>
      <c r="AA21" s="139"/>
      <c r="AB21" s="97">
        <f>'9. Staffing Rates'!$M21</f>
        <v>0</v>
      </c>
      <c r="AC21" s="63"/>
      <c r="AD21" s="118">
        <f t="shared" si="9"/>
        <v>0</v>
      </c>
      <c r="AE21" s="133">
        <f t="shared" si="2"/>
        <v>0</v>
      </c>
      <c r="AF21" s="133">
        <f t="shared" si="3"/>
        <v>0</v>
      </c>
    </row>
    <row r="22" spans="1:32" x14ac:dyDescent="0.3">
      <c r="A22" s="17"/>
      <c r="B22" s="96">
        <f>'9. Staffing Rates'!B22</f>
        <v>0</v>
      </c>
      <c r="C22" s="139"/>
      <c r="D22" s="97">
        <f>'9. Staffing Rates'!$G22</f>
        <v>0</v>
      </c>
      <c r="E22" s="63"/>
      <c r="F22" s="118">
        <f t="shared" si="0"/>
        <v>0</v>
      </c>
      <c r="G22" s="139"/>
      <c r="H22" s="97">
        <f>'9. Staffing Rates'!$H22</f>
        <v>0</v>
      </c>
      <c r="I22" s="63"/>
      <c r="J22" s="118">
        <f t="shared" si="7"/>
        <v>0</v>
      </c>
      <c r="K22" s="139"/>
      <c r="L22" s="97">
        <f>'9. Staffing Rates'!$I22</f>
        <v>0</v>
      </c>
      <c r="M22" s="63"/>
      <c r="N22" s="118">
        <f t="shared" si="4"/>
        <v>0</v>
      </c>
      <c r="O22" s="139"/>
      <c r="P22" s="97">
        <f>'9. Staffing Rates'!$J22</f>
        <v>0</v>
      </c>
      <c r="Q22" s="63"/>
      <c r="R22" s="118">
        <f t="shared" si="5"/>
        <v>0</v>
      </c>
      <c r="S22" s="139"/>
      <c r="T22" s="97">
        <f>'9. Staffing Rates'!$K22</f>
        <v>0</v>
      </c>
      <c r="U22" s="63"/>
      <c r="V22" s="118">
        <f t="shared" si="6"/>
        <v>0</v>
      </c>
      <c r="W22" s="139"/>
      <c r="X22" s="97">
        <f>'9. Staffing Rates'!$L22</f>
        <v>0</v>
      </c>
      <c r="Y22" s="63"/>
      <c r="Z22" s="118">
        <f t="shared" si="8"/>
        <v>0</v>
      </c>
      <c r="AA22" s="139"/>
      <c r="AB22" s="97">
        <f>'9. Staffing Rates'!$M22</f>
        <v>0</v>
      </c>
      <c r="AC22" s="63"/>
      <c r="AD22" s="118">
        <f t="shared" si="9"/>
        <v>0</v>
      </c>
      <c r="AE22" s="133">
        <f t="shared" si="2"/>
        <v>0</v>
      </c>
      <c r="AF22" s="133">
        <f t="shared" si="3"/>
        <v>0</v>
      </c>
    </row>
    <row r="23" spans="1:32" x14ac:dyDescent="0.3">
      <c r="A23" s="17"/>
      <c r="B23" s="96">
        <f>'9. Staffing Rates'!B23</f>
        <v>0</v>
      </c>
      <c r="C23" s="139"/>
      <c r="D23" s="97">
        <f>'9. Staffing Rates'!$G23</f>
        <v>0</v>
      </c>
      <c r="E23" s="63"/>
      <c r="F23" s="118">
        <f t="shared" si="0"/>
        <v>0</v>
      </c>
      <c r="G23" s="139"/>
      <c r="H23" s="97">
        <f>'9. Staffing Rates'!$H23</f>
        <v>0</v>
      </c>
      <c r="I23" s="63"/>
      <c r="J23" s="118">
        <f t="shared" si="7"/>
        <v>0</v>
      </c>
      <c r="K23" s="139"/>
      <c r="L23" s="97">
        <f>'9. Staffing Rates'!$I23</f>
        <v>0</v>
      </c>
      <c r="M23" s="63"/>
      <c r="N23" s="118">
        <f t="shared" si="4"/>
        <v>0</v>
      </c>
      <c r="O23" s="139"/>
      <c r="P23" s="97">
        <f>'9. Staffing Rates'!$J23</f>
        <v>0</v>
      </c>
      <c r="Q23" s="63"/>
      <c r="R23" s="118">
        <f t="shared" si="5"/>
        <v>0</v>
      </c>
      <c r="S23" s="139"/>
      <c r="T23" s="97">
        <f>'9. Staffing Rates'!$K23</f>
        <v>0</v>
      </c>
      <c r="U23" s="63"/>
      <c r="V23" s="118">
        <f t="shared" si="6"/>
        <v>0</v>
      </c>
      <c r="W23" s="139"/>
      <c r="X23" s="97">
        <f>'9. Staffing Rates'!$L23</f>
        <v>0</v>
      </c>
      <c r="Y23" s="63"/>
      <c r="Z23" s="118">
        <f t="shared" si="8"/>
        <v>0</v>
      </c>
      <c r="AA23" s="139"/>
      <c r="AB23" s="97">
        <f>'9. Staffing Rates'!$M23</f>
        <v>0</v>
      </c>
      <c r="AC23" s="63"/>
      <c r="AD23" s="118">
        <f t="shared" si="9"/>
        <v>0</v>
      </c>
      <c r="AE23" s="133">
        <f t="shared" si="2"/>
        <v>0</v>
      </c>
      <c r="AF23" s="133">
        <f t="shared" si="3"/>
        <v>0</v>
      </c>
    </row>
    <row r="24" spans="1:32" x14ac:dyDescent="0.3">
      <c r="A24" s="17"/>
      <c r="B24" s="96">
        <f>'9. Staffing Rates'!B24</f>
        <v>0</v>
      </c>
      <c r="C24" s="139"/>
      <c r="D24" s="97">
        <f>'9. Staffing Rates'!$G24</f>
        <v>0</v>
      </c>
      <c r="E24" s="63"/>
      <c r="F24" s="118">
        <f t="shared" si="0"/>
        <v>0</v>
      </c>
      <c r="G24" s="139"/>
      <c r="H24" s="97">
        <f>'9. Staffing Rates'!$H24</f>
        <v>0</v>
      </c>
      <c r="I24" s="63"/>
      <c r="J24" s="118">
        <f t="shared" si="7"/>
        <v>0</v>
      </c>
      <c r="K24" s="139"/>
      <c r="L24" s="97">
        <f>'9. Staffing Rates'!$I24</f>
        <v>0</v>
      </c>
      <c r="M24" s="63"/>
      <c r="N24" s="118">
        <f t="shared" si="4"/>
        <v>0</v>
      </c>
      <c r="O24" s="139"/>
      <c r="P24" s="97">
        <f>'9. Staffing Rates'!$J24</f>
        <v>0</v>
      </c>
      <c r="Q24" s="63"/>
      <c r="R24" s="118">
        <f t="shared" si="5"/>
        <v>0</v>
      </c>
      <c r="S24" s="139"/>
      <c r="T24" s="97">
        <f>'9. Staffing Rates'!$K24</f>
        <v>0</v>
      </c>
      <c r="U24" s="63"/>
      <c r="V24" s="118">
        <f t="shared" si="6"/>
        <v>0</v>
      </c>
      <c r="W24" s="139"/>
      <c r="X24" s="97">
        <f>'9. Staffing Rates'!$L24</f>
        <v>0</v>
      </c>
      <c r="Y24" s="63"/>
      <c r="Z24" s="118">
        <f t="shared" si="8"/>
        <v>0</v>
      </c>
      <c r="AA24" s="139"/>
      <c r="AB24" s="97">
        <f>'9. Staffing Rates'!$M24</f>
        <v>0</v>
      </c>
      <c r="AC24" s="63"/>
      <c r="AD24" s="118">
        <f t="shared" si="9"/>
        <v>0</v>
      </c>
      <c r="AE24" s="133">
        <f t="shared" si="2"/>
        <v>0</v>
      </c>
      <c r="AF24" s="133">
        <f t="shared" si="3"/>
        <v>0</v>
      </c>
    </row>
    <row r="25" spans="1:32" x14ac:dyDescent="0.3">
      <c r="A25" s="17"/>
      <c r="B25" s="96">
        <f>'9. Staffing Rates'!B25</f>
        <v>0</v>
      </c>
      <c r="C25" s="139"/>
      <c r="D25" s="97">
        <f>'9. Staffing Rates'!$G25</f>
        <v>0</v>
      </c>
      <c r="E25" s="63"/>
      <c r="F25" s="118">
        <f t="shared" si="0"/>
        <v>0</v>
      </c>
      <c r="G25" s="139"/>
      <c r="H25" s="97">
        <f>'9. Staffing Rates'!$H25</f>
        <v>0</v>
      </c>
      <c r="I25" s="63"/>
      <c r="J25" s="118">
        <f t="shared" si="7"/>
        <v>0</v>
      </c>
      <c r="K25" s="139"/>
      <c r="L25" s="97">
        <f>'9. Staffing Rates'!$I25</f>
        <v>0</v>
      </c>
      <c r="M25" s="63"/>
      <c r="N25" s="118">
        <f t="shared" si="4"/>
        <v>0</v>
      </c>
      <c r="O25" s="139"/>
      <c r="P25" s="97">
        <f>'9. Staffing Rates'!$J25</f>
        <v>0</v>
      </c>
      <c r="Q25" s="63"/>
      <c r="R25" s="118">
        <f t="shared" si="5"/>
        <v>0</v>
      </c>
      <c r="S25" s="139"/>
      <c r="T25" s="97">
        <f>'9. Staffing Rates'!$K25</f>
        <v>0</v>
      </c>
      <c r="U25" s="63"/>
      <c r="V25" s="118">
        <f t="shared" si="6"/>
        <v>0</v>
      </c>
      <c r="W25" s="139"/>
      <c r="X25" s="97">
        <f>'9. Staffing Rates'!$L25</f>
        <v>0</v>
      </c>
      <c r="Y25" s="63"/>
      <c r="Z25" s="118">
        <f t="shared" si="8"/>
        <v>0</v>
      </c>
      <c r="AA25" s="139"/>
      <c r="AB25" s="97">
        <f>'9. Staffing Rates'!$M25</f>
        <v>0</v>
      </c>
      <c r="AC25" s="63"/>
      <c r="AD25" s="118">
        <f t="shared" si="9"/>
        <v>0</v>
      </c>
      <c r="AE25" s="133">
        <f t="shared" si="2"/>
        <v>0</v>
      </c>
      <c r="AF25" s="133">
        <f t="shared" si="3"/>
        <v>0</v>
      </c>
    </row>
    <row r="26" spans="1:32" ht="15.75" customHeight="1" x14ac:dyDescent="0.3">
      <c r="A26" s="17"/>
      <c r="B26" s="96">
        <f>'9. Staffing Rates'!B26</f>
        <v>0</v>
      </c>
      <c r="C26" s="139"/>
      <c r="D26" s="97">
        <f>'9. Staffing Rates'!$G26</f>
        <v>0</v>
      </c>
      <c r="E26" s="63"/>
      <c r="F26" s="118">
        <f t="shared" si="0"/>
        <v>0</v>
      </c>
      <c r="G26" s="139"/>
      <c r="H26" s="97">
        <f>'9. Staffing Rates'!$H26</f>
        <v>0</v>
      </c>
      <c r="I26" s="63"/>
      <c r="J26" s="118">
        <f t="shared" si="7"/>
        <v>0</v>
      </c>
      <c r="K26" s="139"/>
      <c r="L26" s="97">
        <f>'9. Staffing Rates'!$I26</f>
        <v>0</v>
      </c>
      <c r="M26" s="63"/>
      <c r="N26" s="118">
        <f t="shared" si="4"/>
        <v>0</v>
      </c>
      <c r="O26" s="139"/>
      <c r="P26" s="97">
        <f>'9. Staffing Rates'!$J26</f>
        <v>0</v>
      </c>
      <c r="Q26" s="63"/>
      <c r="R26" s="118">
        <f t="shared" si="5"/>
        <v>0</v>
      </c>
      <c r="S26" s="139"/>
      <c r="T26" s="97">
        <f>'9. Staffing Rates'!$K26</f>
        <v>0</v>
      </c>
      <c r="U26" s="63"/>
      <c r="V26" s="118">
        <f t="shared" si="6"/>
        <v>0</v>
      </c>
      <c r="W26" s="139"/>
      <c r="X26" s="97">
        <f>'9. Staffing Rates'!$L26</f>
        <v>0</v>
      </c>
      <c r="Y26" s="63"/>
      <c r="Z26" s="118">
        <f t="shared" si="8"/>
        <v>0</v>
      </c>
      <c r="AA26" s="139"/>
      <c r="AB26" s="97">
        <f>'9. Staffing Rates'!$M26</f>
        <v>0</v>
      </c>
      <c r="AC26" s="63"/>
      <c r="AD26" s="118">
        <f t="shared" si="9"/>
        <v>0</v>
      </c>
      <c r="AE26" s="133">
        <f t="shared" si="2"/>
        <v>0</v>
      </c>
      <c r="AF26" s="133">
        <f t="shared" si="3"/>
        <v>0</v>
      </c>
    </row>
    <row r="27" spans="1:32" ht="15.75" customHeight="1" x14ac:dyDescent="0.3">
      <c r="A27" s="17"/>
      <c r="B27" s="96">
        <f>'9. Staffing Rates'!B27</f>
        <v>0</v>
      </c>
      <c r="C27" s="139"/>
      <c r="D27" s="97">
        <f>'9. Staffing Rates'!$G27</f>
        <v>0</v>
      </c>
      <c r="E27" s="63"/>
      <c r="F27" s="118">
        <f t="shared" si="0"/>
        <v>0</v>
      </c>
      <c r="G27" s="139"/>
      <c r="H27" s="97">
        <f>'9. Staffing Rates'!$H27</f>
        <v>0</v>
      </c>
      <c r="I27" s="63"/>
      <c r="J27" s="118">
        <f t="shared" si="7"/>
        <v>0</v>
      </c>
      <c r="K27" s="139"/>
      <c r="L27" s="97">
        <f>'9. Staffing Rates'!$I27</f>
        <v>0</v>
      </c>
      <c r="M27" s="63"/>
      <c r="N27" s="118">
        <f t="shared" si="4"/>
        <v>0</v>
      </c>
      <c r="O27" s="139"/>
      <c r="P27" s="97">
        <f>'9. Staffing Rates'!$J27</f>
        <v>0</v>
      </c>
      <c r="Q27" s="63"/>
      <c r="R27" s="118">
        <f t="shared" si="5"/>
        <v>0</v>
      </c>
      <c r="S27" s="139"/>
      <c r="T27" s="97">
        <f>'9. Staffing Rates'!$K27</f>
        <v>0</v>
      </c>
      <c r="U27" s="63"/>
      <c r="V27" s="118">
        <f t="shared" si="6"/>
        <v>0</v>
      </c>
      <c r="W27" s="139"/>
      <c r="X27" s="97">
        <f>'9. Staffing Rates'!$L27</f>
        <v>0</v>
      </c>
      <c r="Y27" s="63"/>
      <c r="Z27" s="118">
        <f t="shared" si="8"/>
        <v>0</v>
      </c>
      <c r="AA27" s="139"/>
      <c r="AB27" s="97">
        <f>'9. Staffing Rates'!$M27</f>
        <v>0</v>
      </c>
      <c r="AC27" s="63"/>
      <c r="AD27" s="118">
        <f t="shared" si="9"/>
        <v>0</v>
      </c>
      <c r="AE27" s="133">
        <f t="shared" si="2"/>
        <v>0</v>
      </c>
      <c r="AF27" s="133">
        <f t="shared" si="3"/>
        <v>0</v>
      </c>
    </row>
    <row r="28" spans="1:32" ht="15.75" customHeight="1" x14ac:dyDescent="0.3">
      <c r="A28" s="17"/>
      <c r="B28" s="96">
        <f>'9. Staffing Rates'!B28</f>
        <v>0</v>
      </c>
      <c r="C28" s="139"/>
      <c r="D28" s="97">
        <f>'9. Staffing Rates'!$G28</f>
        <v>0</v>
      </c>
      <c r="E28" s="63"/>
      <c r="F28" s="118">
        <f t="shared" si="0"/>
        <v>0</v>
      </c>
      <c r="G28" s="139"/>
      <c r="H28" s="97">
        <f>'9. Staffing Rates'!$H28</f>
        <v>0</v>
      </c>
      <c r="I28" s="63"/>
      <c r="J28" s="118">
        <f t="shared" si="7"/>
        <v>0</v>
      </c>
      <c r="K28" s="139"/>
      <c r="L28" s="97">
        <f>'9. Staffing Rates'!$I28</f>
        <v>0</v>
      </c>
      <c r="M28" s="63"/>
      <c r="N28" s="118">
        <f t="shared" si="4"/>
        <v>0</v>
      </c>
      <c r="O28" s="139"/>
      <c r="P28" s="97">
        <f>'9. Staffing Rates'!$J28</f>
        <v>0</v>
      </c>
      <c r="Q28" s="63"/>
      <c r="R28" s="118">
        <f t="shared" si="5"/>
        <v>0</v>
      </c>
      <c r="S28" s="139"/>
      <c r="T28" s="97">
        <f>'9. Staffing Rates'!$K28</f>
        <v>0</v>
      </c>
      <c r="U28" s="63"/>
      <c r="V28" s="118">
        <f t="shared" si="6"/>
        <v>0</v>
      </c>
      <c r="W28" s="139"/>
      <c r="X28" s="97">
        <f>'9. Staffing Rates'!$L28</f>
        <v>0</v>
      </c>
      <c r="Y28" s="63"/>
      <c r="Z28" s="118">
        <f t="shared" si="8"/>
        <v>0</v>
      </c>
      <c r="AA28" s="139"/>
      <c r="AB28" s="97">
        <f>'9. Staffing Rates'!$M28</f>
        <v>0</v>
      </c>
      <c r="AC28" s="63"/>
      <c r="AD28" s="118">
        <f t="shared" si="9"/>
        <v>0</v>
      </c>
      <c r="AE28" s="133">
        <f t="shared" si="2"/>
        <v>0</v>
      </c>
      <c r="AF28" s="133">
        <f t="shared" si="3"/>
        <v>0</v>
      </c>
    </row>
    <row r="29" spans="1:32" ht="15.75" customHeight="1" x14ac:dyDescent="0.3">
      <c r="A29" s="17"/>
      <c r="B29" s="96">
        <f>'9. Staffing Rates'!B29</f>
        <v>0</v>
      </c>
      <c r="C29" s="139"/>
      <c r="D29" s="97">
        <f>'9. Staffing Rates'!$G29</f>
        <v>0</v>
      </c>
      <c r="E29" s="63"/>
      <c r="F29" s="118">
        <f t="shared" si="0"/>
        <v>0</v>
      </c>
      <c r="G29" s="139"/>
      <c r="H29" s="97">
        <f>'9. Staffing Rates'!$H29</f>
        <v>0</v>
      </c>
      <c r="I29" s="63"/>
      <c r="J29" s="118">
        <f t="shared" si="7"/>
        <v>0</v>
      </c>
      <c r="K29" s="139"/>
      <c r="L29" s="97">
        <f>'9. Staffing Rates'!$I29</f>
        <v>0</v>
      </c>
      <c r="M29" s="63"/>
      <c r="N29" s="118">
        <f t="shared" si="4"/>
        <v>0</v>
      </c>
      <c r="O29" s="139"/>
      <c r="P29" s="97">
        <f>'9. Staffing Rates'!$J29</f>
        <v>0</v>
      </c>
      <c r="Q29" s="63"/>
      <c r="R29" s="118">
        <f t="shared" si="5"/>
        <v>0</v>
      </c>
      <c r="S29" s="139"/>
      <c r="T29" s="97">
        <f>'9. Staffing Rates'!$K29</f>
        <v>0</v>
      </c>
      <c r="U29" s="63"/>
      <c r="V29" s="118">
        <f t="shared" si="6"/>
        <v>0</v>
      </c>
      <c r="W29" s="139"/>
      <c r="X29" s="97">
        <f>'9. Staffing Rates'!$L29</f>
        <v>0</v>
      </c>
      <c r="Y29" s="63"/>
      <c r="Z29" s="118">
        <f t="shared" si="8"/>
        <v>0</v>
      </c>
      <c r="AA29" s="139"/>
      <c r="AB29" s="97">
        <f>'9. Staffing Rates'!$M29</f>
        <v>0</v>
      </c>
      <c r="AC29" s="63"/>
      <c r="AD29" s="118">
        <f t="shared" si="9"/>
        <v>0</v>
      </c>
      <c r="AE29" s="133">
        <f t="shared" si="2"/>
        <v>0</v>
      </c>
      <c r="AF29" s="133">
        <f t="shared" si="3"/>
        <v>0</v>
      </c>
    </row>
    <row r="30" spans="1:32" ht="15.75" customHeight="1" x14ac:dyDescent="0.3">
      <c r="A30" s="17"/>
      <c r="B30" s="96">
        <f>'9. Staffing Rates'!B30</f>
        <v>0</v>
      </c>
      <c r="C30" s="139"/>
      <c r="D30" s="97">
        <f>'9. Staffing Rates'!$G30</f>
        <v>0</v>
      </c>
      <c r="E30" s="63"/>
      <c r="F30" s="118">
        <f t="shared" si="0"/>
        <v>0</v>
      </c>
      <c r="G30" s="139"/>
      <c r="H30" s="97">
        <f>'9. Staffing Rates'!$H30</f>
        <v>0</v>
      </c>
      <c r="I30" s="63"/>
      <c r="J30" s="118">
        <f t="shared" si="7"/>
        <v>0</v>
      </c>
      <c r="K30" s="139"/>
      <c r="L30" s="97">
        <f>'9. Staffing Rates'!$I30</f>
        <v>0</v>
      </c>
      <c r="M30" s="63"/>
      <c r="N30" s="118">
        <f t="shared" si="4"/>
        <v>0</v>
      </c>
      <c r="O30" s="139"/>
      <c r="P30" s="97">
        <f>'9. Staffing Rates'!$J30</f>
        <v>0</v>
      </c>
      <c r="Q30" s="63"/>
      <c r="R30" s="118">
        <f t="shared" si="5"/>
        <v>0</v>
      </c>
      <c r="S30" s="139"/>
      <c r="T30" s="97">
        <f>'9. Staffing Rates'!$K30</f>
        <v>0</v>
      </c>
      <c r="U30" s="63"/>
      <c r="V30" s="118">
        <f t="shared" si="6"/>
        <v>0</v>
      </c>
      <c r="W30" s="139"/>
      <c r="X30" s="97">
        <f>'9. Staffing Rates'!$L30</f>
        <v>0</v>
      </c>
      <c r="Y30" s="63"/>
      <c r="Z30" s="118">
        <f t="shared" si="8"/>
        <v>0</v>
      </c>
      <c r="AA30" s="139"/>
      <c r="AB30" s="97">
        <f>'9. Staffing Rates'!$M30</f>
        <v>0</v>
      </c>
      <c r="AC30" s="63"/>
      <c r="AD30" s="118">
        <f t="shared" si="9"/>
        <v>0</v>
      </c>
      <c r="AE30" s="133">
        <f t="shared" si="2"/>
        <v>0</v>
      </c>
      <c r="AF30" s="133">
        <f t="shared" si="3"/>
        <v>0</v>
      </c>
    </row>
    <row r="31" spans="1:32" ht="15.75" customHeight="1" x14ac:dyDescent="0.3">
      <c r="A31" s="17"/>
      <c r="B31" s="96">
        <f>'9. Staffing Rates'!B31</f>
        <v>0</v>
      </c>
      <c r="C31" s="139"/>
      <c r="D31" s="97">
        <f>'9. Staffing Rates'!$G31</f>
        <v>0</v>
      </c>
      <c r="E31" s="63"/>
      <c r="F31" s="118">
        <f t="shared" si="0"/>
        <v>0</v>
      </c>
      <c r="G31" s="139"/>
      <c r="H31" s="97">
        <f>'9. Staffing Rates'!$H31</f>
        <v>0</v>
      </c>
      <c r="I31" s="63"/>
      <c r="J31" s="118">
        <f t="shared" si="7"/>
        <v>0</v>
      </c>
      <c r="K31" s="139"/>
      <c r="L31" s="97">
        <f>'9. Staffing Rates'!$I31</f>
        <v>0</v>
      </c>
      <c r="M31" s="63"/>
      <c r="N31" s="118">
        <f t="shared" si="4"/>
        <v>0</v>
      </c>
      <c r="O31" s="139"/>
      <c r="P31" s="97">
        <f>'9. Staffing Rates'!$J31</f>
        <v>0</v>
      </c>
      <c r="Q31" s="63"/>
      <c r="R31" s="118">
        <f t="shared" si="5"/>
        <v>0</v>
      </c>
      <c r="S31" s="139"/>
      <c r="T31" s="97">
        <f>'9. Staffing Rates'!$K31</f>
        <v>0</v>
      </c>
      <c r="U31" s="63"/>
      <c r="V31" s="118">
        <f t="shared" si="6"/>
        <v>0</v>
      </c>
      <c r="W31" s="139"/>
      <c r="X31" s="97">
        <f>'9. Staffing Rates'!$L31</f>
        <v>0</v>
      </c>
      <c r="Y31" s="63"/>
      <c r="Z31" s="118">
        <f t="shared" si="8"/>
        <v>0</v>
      </c>
      <c r="AA31" s="139"/>
      <c r="AB31" s="97">
        <f>'9. Staffing Rates'!$M31</f>
        <v>0</v>
      </c>
      <c r="AC31" s="63"/>
      <c r="AD31" s="118">
        <f t="shared" si="9"/>
        <v>0</v>
      </c>
      <c r="AE31" s="133">
        <f t="shared" si="2"/>
        <v>0</v>
      </c>
      <c r="AF31" s="133">
        <f t="shared" si="3"/>
        <v>0</v>
      </c>
    </row>
    <row r="32" spans="1:32" ht="15.75" customHeight="1" x14ac:dyDescent="0.3">
      <c r="A32" s="17"/>
      <c r="B32" s="96">
        <f>'9. Staffing Rates'!B32</f>
        <v>0</v>
      </c>
      <c r="C32" s="139"/>
      <c r="D32" s="97">
        <f>'9. Staffing Rates'!$G32</f>
        <v>0</v>
      </c>
      <c r="E32" s="63"/>
      <c r="F32" s="118">
        <f t="shared" si="0"/>
        <v>0</v>
      </c>
      <c r="G32" s="139"/>
      <c r="H32" s="97">
        <f>'9. Staffing Rates'!$H32</f>
        <v>0</v>
      </c>
      <c r="I32" s="63"/>
      <c r="J32" s="118">
        <f t="shared" si="7"/>
        <v>0</v>
      </c>
      <c r="K32" s="139"/>
      <c r="L32" s="97">
        <f>'9. Staffing Rates'!$I32</f>
        <v>0</v>
      </c>
      <c r="M32" s="63"/>
      <c r="N32" s="118">
        <f t="shared" si="4"/>
        <v>0</v>
      </c>
      <c r="O32" s="139"/>
      <c r="P32" s="97">
        <f>'9. Staffing Rates'!$J32</f>
        <v>0</v>
      </c>
      <c r="Q32" s="63"/>
      <c r="R32" s="118">
        <f t="shared" si="5"/>
        <v>0</v>
      </c>
      <c r="S32" s="139"/>
      <c r="T32" s="97">
        <f>'9. Staffing Rates'!$K32</f>
        <v>0</v>
      </c>
      <c r="U32" s="63"/>
      <c r="V32" s="118">
        <f t="shared" si="6"/>
        <v>0</v>
      </c>
      <c r="W32" s="139"/>
      <c r="X32" s="97">
        <f>'9. Staffing Rates'!$L32</f>
        <v>0</v>
      </c>
      <c r="Y32" s="63"/>
      <c r="Z32" s="118">
        <f t="shared" si="8"/>
        <v>0</v>
      </c>
      <c r="AA32" s="139"/>
      <c r="AB32" s="97">
        <f>'9. Staffing Rates'!$M32</f>
        <v>0</v>
      </c>
      <c r="AC32" s="63"/>
      <c r="AD32" s="118">
        <f t="shared" si="9"/>
        <v>0</v>
      </c>
      <c r="AE32" s="133">
        <f t="shared" si="2"/>
        <v>0</v>
      </c>
      <c r="AF32" s="133">
        <f t="shared" si="3"/>
        <v>0</v>
      </c>
    </row>
    <row r="33" spans="1:32" ht="15.75" customHeight="1" x14ac:dyDescent="0.3">
      <c r="A33" s="17"/>
      <c r="B33" s="96">
        <f>'9. Staffing Rates'!B33</f>
        <v>0</v>
      </c>
      <c r="C33" s="139"/>
      <c r="D33" s="97">
        <f>'9. Staffing Rates'!$G33</f>
        <v>0</v>
      </c>
      <c r="E33" s="63"/>
      <c r="F33" s="118">
        <f t="shared" si="0"/>
        <v>0</v>
      </c>
      <c r="G33" s="139"/>
      <c r="H33" s="97">
        <f>'9. Staffing Rates'!$H33</f>
        <v>0</v>
      </c>
      <c r="I33" s="63"/>
      <c r="J33" s="118">
        <f t="shared" si="7"/>
        <v>0</v>
      </c>
      <c r="K33" s="139"/>
      <c r="L33" s="97">
        <f>'9. Staffing Rates'!$I33</f>
        <v>0</v>
      </c>
      <c r="M33" s="63"/>
      <c r="N33" s="118">
        <f t="shared" si="4"/>
        <v>0</v>
      </c>
      <c r="O33" s="139"/>
      <c r="P33" s="97">
        <f>'9. Staffing Rates'!$J33</f>
        <v>0</v>
      </c>
      <c r="Q33" s="63"/>
      <c r="R33" s="118">
        <f t="shared" si="5"/>
        <v>0</v>
      </c>
      <c r="S33" s="139"/>
      <c r="T33" s="97">
        <f>'9. Staffing Rates'!$K33</f>
        <v>0</v>
      </c>
      <c r="U33" s="63"/>
      <c r="V33" s="118">
        <f t="shared" si="6"/>
        <v>0</v>
      </c>
      <c r="W33" s="139"/>
      <c r="X33" s="97">
        <f>'9. Staffing Rates'!$L33</f>
        <v>0</v>
      </c>
      <c r="Y33" s="63"/>
      <c r="Z33" s="118">
        <f t="shared" si="8"/>
        <v>0</v>
      </c>
      <c r="AA33" s="139"/>
      <c r="AB33" s="97">
        <f>'9. Staffing Rates'!$M33</f>
        <v>0</v>
      </c>
      <c r="AC33" s="63"/>
      <c r="AD33" s="118">
        <f t="shared" si="9"/>
        <v>0</v>
      </c>
      <c r="AE33" s="133">
        <f t="shared" si="2"/>
        <v>0</v>
      </c>
      <c r="AF33" s="133">
        <f t="shared" si="3"/>
        <v>0</v>
      </c>
    </row>
    <row r="34" spans="1:32" ht="15.75" customHeight="1" x14ac:dyDescent="0.3">
      <c r="A34" s="17"/>
      <c r="B34" s="96">
        <f>'9. Staffing Rates'!B34</f>
        <v>0</v>
      </c>
      <c r="C34" s="139"/>
      <c r="D34" s="97">
        <f>'9. Staffing Rates'!$G34</f>
        <v>0</v>
      </c>
      <c r="E34" s="63"/>
      <c r="F34" s="118">
        <f t="shared" si="0"/>
        <v>0</v>
      </c>
      <c r="G34" s="139"/>
      <c r="H34" s="97">
        <f>'9. Staffing Rates'!$H34</f>
        <v>0</v>
      </c>
      <c r="I34" s="63"/>
      <c r="J34" s="118">
        <f t="shared" si="7"/>
        <v>0</v>
      </c>
      <c r="K34" s="139"/>
      <c r="L34" s="97">
        <f>'9. Staffing Rates'!$I34</f>
        <v>0</v>
      </c>
      <c r="M34" s="63"/>
      <c r="N34" s="118">
        <f t="shared" si="4"/>
        <v>0</v>
      </c>
      <c r="O34" s="139"/>
      <c r="P34" s="97">
        <f>'9. Staffing Rates'!$J34</f>
        <v>0</v>
      </c>
      <c r="Q34" s="63"/>
      <c r="R34" s="118">
        <f t="shared" si="5"/>
        <v>0</v>
      </c>
      <c r="S34" s="139"/>
      <c r="T34" s="97">
        <f>'9. Staffing Rates'!$K34</f>
        <v>0</v>
      </c>
      <c r="U34" s="63"/>
      <c r="V34" s="118">
        <f t="shared" si="6"/>
        <v>0</v>
      </c>
      <c r="W34" s="139"/>
      <c r="X34" s="97">
        <f>'9. Staffing Rates'!$L34</f>
        <v>0</v>
      </c>
      <c r="Y34" s="63"/>
      <c r="Z34" s="118">
        <f t="shared" si="8"/>
        <v>0</v>
      </c>
      <c r="AA34" s="139"/>
      <c r="AB34" s="97">
        <f>'9. Staffing Rates'!$M34</f>
        <v>0</v>
      </c>
      <c r="AC34" s="63"/>
      <c r="AD34" s="118">
        <f t="shared" si="9"/>
        <v>0</v>
      </c>
      <c r="AE34" s="133">
        <f t="shared" si="2"/>
        <v>0</v>
      </c>
      <c r="AF34" s="133">
        <f t="shared" si="3"/>
        <v>0</v>
      </c>
    </row>
    <row r="35" spans="1:32" ht="15.75" customHeight="1" x14ac:dyDescent="0.3">
      <c r="A35" s="17"/>
      <c r="B35" s="96">
        <f>'9. Staffing Rates'!B35</f>
        <v>0</v>
      </c>
      <c r="C35" s="139"/>
      <c r="D35" s="97">
        <f>'9. Staffing Rates'!$G35</f>
        <v>0</v>
      </c>
      <c r="E35" s="63"/>
      <c r="F35" s="118">
        <f t="shared" si="0"/>
        <v>0</v>
      </c>
      <c r="G35" s="139"/>
      <c r="H35" s="97">
        <f>'9. Staffing Rates'!$H35</f>
        <v>0</v>
      </c>
      <c r="I35" s="63"/>
      <c r="J35" s="118">
        <f t="shared" si="7"/>
        <v>0</v>
      </c>
      <c r="K35" s="139"/>
      <c r="L35" s="97">
        <f>'9. Staffing Rates'!$I35</f>
        <v>0</v>
      </c>
      <c r="M35" s="63"/>
      <c r="N35" s="118">
        <f t="shared" si="4"/>
        <v>0</v>
      </c>
      <c r="O35" s="139"/>
      <c r="P35" s="97">
        <f>'9. Staffing Rates'!$J35</f>
        <v>0</v>
      </c>
      <c r="Q35" s="63"/>
      <c r="R35" s="118">
        <f t="shared" si="5"/>
        <v>0</v>
      </c>
      <c r="S35" s="139"/>
      <c r="T35" s="97">
        <f>'9. Staffing Rates'!$K35</f>
        <v>0</v>
      </c>
      <c r="U35" s="63"/>
      <c r="V35" s="118">
        <f t="shared" si="6"/>
        <v>0</v>
      </c>
      <c r="W35" s="139"/>
      <c r="X35" s="97">
        <f>'9. Staffing Rates'!$L35</f>
        <v>0</v>
      </c>
      <c r="Y35" s="63"/>
      <c r="Z35" s="118">
        <f t="shared" si="8"/>
        <v>0</v>
      </c>
      <c r="AA35" s="139"/>
      <c r="AB35" s="97">
        <f>'9. Staffing Rates'!$M35</f>
        <v>0</v>
      </c>
      <c r="AC35" s="63"/>
      <c r="AD35" s="118">
        <f t="shared" si="9"/>
        <v>0</v>
      </c>
      <c r="AE35" s="133">
        <f t="shared" si="2"/>
        <v>0</v>
      </c>
      <c r="AF35" s="133">
        <f t="shared" si="3"/>
        <v>0</v>
      </c>
    </row>
    <row r="36" spans="1:32" ht="15.75" customHeight="1" x14ac:dyDescent="0.3">
      <c r="A36" s="17"/>
      <c r="B36" s="96">
        <f>'9. Staffing Rates'!B36</f>
        <v>0</v>
      </c>
      <c r="C36" s="139"/>
      <c r="D36" s="97">
        <f>'9. Staffing Rates'!$G36</f>
        <v>0</v>
      </c>
      <c r="E36" s="63"/>
      <c r="F36" s="118">
        <f t="shared" si="0"/>
        <v>0</v>
      </c>
      <c r="G36" s="139"/>
      <c r="H36" s="97">
        <f>'9. Staffing Rates'!$H36</f>
        <v>0</v>
      </c>
      <c r="I36" s="63"/>
      <c r="J36" s="118">
        <f t="shared" si="7"/>
        <v>0</v>
      </c>
      <c r="K36" s="139"/>
      <c r="L36" s="97">
        <f>'9. Staffing Rates'!$I36</f>
        <v>0</v>
      </c>
      <c r="M36" s="63"/>
      <c r="N36" s="118">
        <f t="shared" si="4"/>
        <v>0</v>
      </c>
      <c r="O36" s="139"/>
      <c r="P36" s="97">
        <f>'9. Staffing Rates'!$J36</f>
        <v>0</v>
      </c>
      <c r="Q36" s="63"/>
      <c r="R36" s="118">
        <f t="shared" si="5"/>
        <v>0</v>
      </c>
      <c r="S36" s="139"/>
      <c r="T36" s="97">
        <f>'9. Staffing Rates'!$K36</f>
        <v>0</v>
      </c>
      <c r="U36" s="63"/>
      <c r="V36" s="118">
        <f t="shared" si="6"/>
        <v>0</v>
      </c>
      <c r="W36" s="139"/>
      <c r="X36" s="97">
        <f>'9. Staffing Rates'!$L36</f>
        <v>0</v>
      </c>
      <c r="Y36" s="63"/>
      <c r="Z36" s="118">
        <f t="shared" si="8"/>
        <v>0</v>
      </c>
      <c r="AA36" s="139"/>
      <c r="AB36" s="97">
        <f>'9. Staffing Rates'!$M36</f>
        <v>0</v>
      </c>
      <c r="AC36" s="63"/>
      <c r="AD36" s="118">
        <f t="shared" si="9"/>
        <v>0</v>
      </c>
      <c r="AE36" s="133">
        <f t="shared" si="2"/>
        <v>0</v>
      </c>
      <c r="AF36" s="133">
        <f t="shared" si="3"/>
        <v>0</v>
      </c>
    </row>
    <row r="37" spans="1:32" ht="15.75" customHeight="1" x14ac:dyDescent="0.3">
      <c r="A37" s="17"/>
      <c r="B37" s="96">
        <f>'9. Staffing Rates'!B37</f>
        <v>0</v>
      </c>
      <c r="C37" s="139"/>
      <c r="D37" s="97">
        <f>'9. Staffing Rates'!$G37</f>
        <v>0</v>
      </c>
      <c r="E37" s="63"/>
      <c r="F37" s="118">
        <f t="shared" si="0"/>
        <v>0</v>
      </c>
      <c r="G37" s="139"/>
      <c r="H37" s="97">
        <f>'9. Staffing Rates'!$H37</f>
        <v>0</v>
      </c>
      <c r="I37" s="63"/>
      <c r="J37" s="118">
        <f t="shared" si="7"/>
        <v>0</v>
      </c>
      <c r="K37" s="139"/>
      <c r="L37" s="97">
        <f>'9. Staffing Rates'!$I37</f>
        <v>0</v>
      </c>
      <c r="M37" s="63"/>
      <c r="N37" s="118">
        <f t="shared" si="4"/>
        <v>0</v>
      </c>
      <c r="O37" s="139"/>
      <c r="P37" s="97">
        <f>'9. Staffing Rates'!$J37</f>
        <v>0</v>
      </c>
      <c r="Q37" s="63"/>
      <c r="R37" s="118">
        <f t="shared" si="5"/>
        <v>0</v>
      </c>
      <c r="S37" s="139"/>
      <c r="T37" s="97">
        <f>'9. Staffing Rates'!$K37</f>
        <v>0</v>
      </c>
      <c r="U37" s="63"/>
      <c r="V37" s="118">
        <f t="shared" si="6"/>
        <v>0</v>
      </c>
      <c r="W37" s="139"/>
      <c r="X37" s="97">
        <f>'9. Staffing Rates'!$L37</f>
        <v>0</v>
      </c>
      <c r="Y37" s="63"/>
      <c r="Z37" s="118">
        <f t="shared" si="8"/>
        <v>0</v>
      </c>
      <c r="AA37" s="139"/>
      <c r="AB37" s="97">
        <f>'9. Staffing Rates'!$M37</f>
        <v>0</v>
      </c>
      <c r="AC37" s="63"/>
      <c r="AD37" s="118">
        <f t="shared" si="9"/>
        <v>0</v>
      </c>
      <c r="AE37" s="133">
        <f t="shared" si="2"/>
        <v>0</v>
      </c>
      <c r="AF37" s="133">
        <f t="shared" si="3"/>
        <v>0</v>
      </c>
    </row>
    <row r="38" spans="1:32" ht="15.75" customHeight="1" x14ac:dyDescent="0.3">
      <c r="A38" s="17"/>
      <c r="B38" s="96">
        <f>'9. Staffing Rates'!B38</f>
        <v>0</v>
      </c>
      <c r="C38" s="139"/>
      <c r="D38" s="97">
        <f>'9. Staffing Rates'!$G38</f>
        <v>0</v>
      </c>
      <c r="E38" s="63"/>
      <c r="F38" s="118">
        <f t="shared" si="0"/>
        <v>0</v>
      </c>
      <c r="G38" s="139"/>
      <c r="H38" s="97">
        <f>'9. Staffing Rates'!$H38</f>
        <v>0</v>
      </c>
      <c r="I38" s="63"/>
      <c r="J38" s="118">
        <f t="shared" si="7"/>
        <v>0</v>
      </c>
      <c r="K38" s="139"/>
      <c r="L38" s="97">
        <f>'9. Staffing Rates'!$I38</f>
        <v>0</v>
      </c>
      <c r="M38" s="63"/>
      <c r="N38" s="118">
        <f t="shared" si="4"/>
        <v>0</v>
      </c>
      <c r="O38" s="139"/>
      <c r="P38" s="97">
        <f>'9. Staffing Rates'!$J38</f>
        <v>0</v>
      </c>
      <c r="Q38" s="63"/>
      <c r="R38" s="118">
        <f t="shared" si="5"/>
        <v>0</v>
      </c>
      <c r="S38" s="139"/>
      <c r="T38" s="97">
        <f>'9. Staffing Rates'!$K38</f>
        <v>0</v>
      </c>
      <c r="U38" s="63"/>
      <c r="V38" s="118">
        <f t="shared" si="6"/>
        <v>0</v>
      </c>
      <c r="W38" s="139"/>
      <c r="X38" s="97">
        <f>'9. Staffing Rates'!$L38</f>
        <v>0</v>
      </c>
      <c r="Y38" s="63"/>
      <c r="Z38" s="118">
        <f t="shared" si="8"/>
        <v>0</v>
      </c>
      <c r="AA38" s="139"/>
      <c r="AB38" s="97">
        <f>'9. Staffing Rates'!$M38</f>
        <v>0</v>
      </c>
      <c r="AC38" s="63"/>
      <c r="AD38" s="118">
        <f t="shared" si="9"/>
        <v>0</v>
      </c>
      <c r="AE38" s="133">
        <f t="shared" si="2"/>
        <v>0</v>
      </c>
      <c r="AF38" s="133">
        <f t="shared" si="3"/>
        <v>0</v>
      </c>
    </row>
    <row r="39" spans="1:32" ht="15.75" customHeight="1" x14ac:dyDescent="0.3">
      <c r="A39" s="17"/>
      <c r="B39" s="96">
        <f>'9. Staffing Rates'!B39</f>
        <v>0</v>
      </c>
      <c r="C39" s="139"/>
      <c r="D39" s="97">
        <f>'9. Staffing Rates'!$G39</f>
        <v>0</v>
      </c>
      <c r="E39" s="63"/>
      <c r="F39" s="118">
        <f t="shared" si="0"/>
        <v>0</v>
      </c>
      <c r="G39" s="139"/>
      <c r="H39" s="97">
        <f>'9. Staffing Rates'!$H39</f>
        <v>0</v>
      </c>
      <c r="I39" s="63"/>
      <c r="J39" s="118">
        <f t="shared" si="7"/>
        <v>0</v>
      </c>
      <c r="K39" s="139"/>
      <c r="L39" s="97">
        <f>'9. Staffing Rates'!$I39</f>
        <v>0</v>
      </c>
      <c r="M39" s="63"/>
      <c r="N39" s="118">
        <f t="shared" si="4"/>
        <v>0</v>
      </c>
      <c r="O39" s="139"/>
      <c r="P39" s="97">
        <f>'9. Staffing Rates'!$J39</f>
        <v>0</v>
      </c>
      <c r="Q39" s="63"/>
      <c r="R39" s="118">
        <f t="shared" si="5"/>
        <v>0</v>
      </c>
      <c r="S39" s="139"/>
      <c r="T39" s="97">
        <f>'9. Staffing Rates'!$K39</f>
        <v>0</v>
      </c>
      <c r="U39" s="63"/>
      <c r="V39" s="118">
        <f t="shared" si="6"/>
        <v>0</v>
      </c>
      <c r="W39" s="139"/>
      <c r="X39" s="97">
        <f>'9. Staffing Rates'!$L39</f>
        <v>0</v>
      </c>
      <c r="Y39" s="63"/>
      <c r="Z39" s="118">
        <f t="shared" si="8"/>
        <v>0</v>
      </c>
      <c r="AA39" s="139"/>
      <c r="AB39" s="97">
        <f>'9. Staffing Rates'!$M39</f>
        <v>0</v>
      </c>
      <c r="AC39" s="63"/>
      <c r="AD39" s="118">
        <f t="shared" si="9"/>
        <v>0</v>
      </c>
      <c r="AE39" s="133">
        <f t="shared" si="2"/>
        <v>0</v>
      </c>
      <c r="AF39" s="133">
        <f t="shared" si="3"/>
        <v>0</v>
      </c>
    </row>
    <row r="40" spans="1:32" ht="15.75" customHeight="1" x14ac:dyDescent="0.3">
      <c r="A40" s="17"/>
      <c r="B40" s="96">
        <f>'9. Staffing Rates'!B40</f>
        <v>0</v>
      </c>
      <c r="C40" s="139"/>
      <c r="D40" s="97">
        <f>'9. Staffing Rates'!$G40</f>
        <v>0</v>
      </c>
      <c r="E40" s="63"/>
      <c r="F40" s="118">
        <f t="shared" si="0"/>
        <v>0</v>
      </c>
      <c r="G40" s="139"/>
      <c r="H40" s="97">
        <f>'9. Staffing Rates'!$H40</f>
        <v>0</v>
      </c>
      <c r="I40" s="63"/>
      <c r="J40" s="118">
        <f t="shared" si="7"/>
        <v>0</v>
      </c>
      <c r="K40" s="139"/>
      <c r="L40" s="97">
        <f>'9. Staffing Rates'!$I40</f>
        <v>0</v>
      </c>
      <c r="M40" s="63"/>
      <c r="N40" s="118">
        <f t="shared" si="4"/>
        <v>0</v>
      </c>
      <c r="O40" s="139"/>
      <c r="P40" s="97">
        <f>'9. Staffing Rates'!$J40</f>
        <v>0</v>
      </c>
      <c r="Q40" s="63"/>
      <c r="R40" s="118">
        <f t="shared" si="5"/>
        <v>0</v>
      </c>
      <c r="S40" s="139"/>
      <c r="T40" s="97">
        <f>'9. Staffing Rates'!$K40</f>
        <v>0</v>
      </c>
      <c r="U40" s="63"/>
      <c r="V40" s="118">
        <f t="shared" si="6"/>
        <v>0</v>
      </c>
      <c r="W40" s="139"/>
      <c r="X40" s="97">
        <f>'9. Staffing Rates'!$L40</f>
        <v>0</v>
      </c>
      <c r="Y40" s="63"/>
      <c r="Z40" s="118">
        <f t="shared" si="8"/>
        <v>0</v>
      </c>
      <c r="AA40" s="139"/>
      <c r="AB40" s="97">
        <f>'9. Staffing Rates'!$M40</f>
        <v>0</v>
      </c>
      <c r="AC40" s="63"/>
      <c r="AD40" s="118">
        <f t="shared" si="9"/>
        <v>0</v>
      </c>
      <c r="AE40" s="133">
        <f t="shared" si="2"/>
        <v>0</v>
      </c>
      <c r="AF40" s="133">
        <f t="shared" si="3"/>
        <v>0</v>
      </c>
    </row>
    <row r="41" spans="1:32" ht="15.75" customHeight="1" x14ac:dyDescent="0.3">
      <c r="A41" s="17"/>
      <c r="B41" s="96">
        <f>'9. Staffing Rates'!B41</f>
        <v>0</v>
      </c>
      <c r="C41" s="139"/>
      <c r="D41" s="97">
        <f>'9. Staffing Rates'!$G41</f>
        <v>0</v>
      </c>
      <c r="E41" s="63"/>
      <c r="F41" s="118">
        <f t="shared" si="0"/>
        <v>0</v>
      </c>
      <c r="G41" s="139"/>
      <c r="H41" s="97">
        <f>'9. Staffing Rates'!$H41</f>
        <v>0</v>
      </c>
      <c r="I41" s="63"/>
      <c r="J41" s="118">
        <f t="shared" si="7"/>
        <v>0</v>
      </c>
      <c r="K41" s="139"/>
      <c r="L41" s="97">
        <f>'9. Staffing Rates'!$I41</f>
        <v>0</v>
      </c>
      <c r="M41" s="63"/>
      <c r="N41" s="118">
        <f t="shared" si="4"/>
        <v>0</v>
      </c>
      <c r="O41" s="139"/>
      <c r="P41" s="97">
        <f>'9. Staffing Rates'!$J41</f>
        <v>0</v>
      </c>
      <c r="Q41" s="63"/>
      <c r="R41" s="118">
        <f t="shared" si="5"/>
        <v>0</v>
      </c>
      <c r="S41" s="139"/>
      <c r="T41" s="97">
        <f>'9. Staffing Rates'!$K41</f>
        <v>0</v>
      </c>
      <c r="U41" s="63"/>
      <c r="V41" s="118">
        <f t="shared" si="6"/>
        <v>0</v>
      </c>
      <c r="W41" s="139"/>
      <c r="X41" s="97">
        <f>'9. Staffing Rates'!$L41</f>
        <v>0</v>
      </c>
      <c r="Y41" s="63"/>
      <c r="Z41" s="118">
        <f t="shared" si="8"/>
        <v>0</v>
      </c>
      <c r="AA41" s="139"/>
      <c r="AB41" s="97">
        <f>'9. Staffing Rates'!$M41</f>
        <v>0</v>
      </c>
      <c r="AC41" s="63"/>
      <c r="AD41" s="118">
        <f t="shared" si="9"/>
        <v>0</v>
      </c>
      <c r="AE41" s="133">
        <f t="shared" si="2"/>
        <v>0</v>
      </c>
      <c r="AF41" s="133">
        <f t="shared" si="3"/>
        <v>0</v>
      </c>
    </row>
    <row r="42" spans="1:32" ht="15.75" customHeight="1" x14ac:dyDescent="0.3">
      <c r="A42" s="17"/>
      <c r="B42" s="96">
        <f>'9. Staffing Rates'!B42</f>
        <v>0</v>
      </c>
      <c r="C42" s="139"/>
      <c r="D42" s="97">
        <f>'9. Staffing Rates'!$G42</f>
        <v>0</v>
      </c>
      <c r="E42" s="63"/>
      <c r="F42" s="118">
        <f t="shared" si="0"/>
        <v>0</v>
      </c>
      <c r="G42" s="139"/>
      <c r="H42" s="97">
        <f>'9. Staffing Rates'!$H42</f>
        <v>0</v>
      </c>
      <c r="I42" s="63"/>
      <c r="J42" s="118">
        <f t="shared" si="7"/>
        <v>0</v>
      </c>
      <c r="K42" s="139"/>
      <c r="L42" s="97">
        <f>'9. Staffing Rates'!$I42</f>
        <v>0</v>
      </c>
      <c r="M42" s="63"/>
      <c r="N42" s="118">
        <f t="shared" si="4"/>
        <v>0</v>
      </c>
      <c r="O42" s="139"/>
      <c r="P42" s="97">
        <f>'9. Staffing Rates'!$J42</f>
        <v>0</v>
      </c>
      <c r="Q42" s="63"/>
      <c r="R42" s="118">
        <f t="shared" si="5"/>
        <v>0</v>
      </c>
      <c r="S42" s="139"/>
      <c r="T42" s="97">
        <f>'9. Staffing Rates'!$K42</f>
        <v>0</v>
      </c>
      <c r="U42" s="63"/>
      <c r="V42" s="118">
        <f t="shared" si="6"/>
        <v>0</v>
      </c>
      <c r="W42" s="139"/>
      <c r="X42" s="97">
        <f>'9. Staffing Rates'!$L42</f>
        <v>0</v>
      </c>
      <c r="Y42" s="63"/>
      <c r="Z42" s="118">
        <f t="shared" si="8"/>
        <v>0</v>
      </c>
      <c r="AA42" s="139"/>
      <c r="AB42" s="97">
        <f>'9. Staffing Rates'!$M42</f>
        <v>0</v>
      </c>
      <c r="AC42" s="63"/>
      <c r="AD42" s="118">
        <f t="shared" si="9"/>
        <v>0</v>
      </c>
      <c r="AE42" s="133">
        <f t="shared" si="2"/>
        <v>0</v>
      </c>
      <c r="AF42" s="133">
        <f t="shared" si="3"/>
        <v>0</v>
      </c>
    </row>
    <row r="43" spans="1:32" ht="15.75" customHeight="1" x14ac:dyDescent="0.3">
      <c r="A43" s="17"/>
      <c r="B43" s="96">
        <f>'9. Staffing Rates'!B43</f>
        <v>0</v>
      </c>
      <c r="C43" s="139"/>
      <c r="D43" s="97">
        <f>'9. Staffing Rates'!$G43</f>
        <v>0</v>
      </c>
      <c r="E43" s="63"/>
      <c r="F43" s="118">
        <f t="shared" si="0"/>
        <v>0</v>
      </c>
      <c r="G43" s="139"/>
      <c r="H43" s="97">
        <f>'9. Staffing Rates'!$H43</f>
        <v>0</v>
      </c>
      <c r="I43" s="63"/>
      <c r="J43" s="118">
        <f t="shared" si="7"/>
        <v>0</v>
      </c>
      <c r="K43" s="139"/>
      <c r="L43" s="97">
        <f>'9. Staffing Rates'!$I43</f>
        <v>0</v>
      </c>
      <c r="M43" s="63"/>
      <c r="N43" s="118">
        <f t="shared" si="4"/>
        <v>0</v>
      </c>
      <c r="O43" s="139"/>
      <c r="P43" s="97">
        <f>'9. Staffing Rates'!$J43</f>
        <v>0</v>
      </c>
      <c r="Q43" s="63"/>
      <c r="R43" s="118">
        <f t="shared" si="5"/>
        <v>0</v>
      </c>
      <c r="S43" s="139"/>
      <c r="T43" s="97">
        <f>'9. Staffing Rates'!$K43</f>
        <v>0</v>
      </c>
      <c r="U43" s="63"/>
      <c r="V43" s="118">
        <f t="shared" si="6"/>
        <v>0</v>
      </c>
      <c r="W43" s="139"/>
      <c r="X43" s="97">
        <f>'9. Staffing Rates'!$L43</f>
        <v>0</v>
      </c>
      <c r="Y43" s="63"/>
      <c r="Z43" s="118">
        <f t="shared" si="8"/>
        <v>0</v>
      </c>
      <c r="AA43" s="139"/>
      <c r="AB43" s="97">
        <f>'9. Staffing Rates'!$M43</f>
        <v>0</v>
      </c>
      <c r="AC43" s="63"/>
      <c r="AD43" s="118">
        <f t="shared" si="9"/>
        <v>0</v>
      </c>
      <c r="AE43" s="133">
        <f t="shared" si="2"/>
        <v>0</v>
      </c>
      <c r="AF43" s="133">
        <f t="shared" si="3"/>
        <v>0</v>
      </c>
    </row>
    <row r="44" spans="1:32" ht="15.75" customHeight="1" x14ac:dyDescent="0.3">
      <c r="A44" s="17"/>
      <c r="B44" s="96">
        <f>'9. Staffing Rates'!B44</f>
        <v>0</v>
      </c>
      <c r="C44" s="139"/>
      <c r="D44" s="97">
        <f>'9. Staffing Rates'!$G44</f>
        <v>0</v>
      </c>
      <c r="E44" s="63"/>
      <c r="F44" s="118">
        <f t="shared" si="0"/>
        <v>0</v>
      </c>
      <c r="G44" s="139"/>
      <c r="H44" s="97">
        <f>'9. Staffing Rates'!$H44</f>
        <v>0</v>
      </c>
      <c r="I44" s="63"/>
      <c r="J44" s="118">
        <f t="shared" si="7"/>
        <v>0</v>
      </c>
      <c r="K44" s="139"/>
      <c r="L44" s="97">
        <f>'9. Staffing Rates'!$I44</f>
        <v>0</v>
      </c>
      <c r="M44" s="63"/>
      <c r="N44" s="118">
        <f t="shared" si="4"/>
        <v>0</v>
      </c>
      <c r="O44" s="139"/>
      <c r="P44" s="97">
        <f>'9. Staffing Rates'!$J44</f>
        <v>0</v>
      </c>
      <c r="Q44" s="63"/>
      <c r="R44" s="118">
        <f t="shared" si="5"/>
        <v>0</v>
      </c>
      <c r="S44" s="139"/>
      <c r="T44" s="97">
        <f>'9. Staffing Rates'!$K44</f>
        <v>0</v>
      </c>
      <c r="U44" s="63"/>
      <c r="V44" s="118">
        <f t="shared" si="6"/>
        <v>0</v>
      </c>
      <c r="W44" s="139"/>
      <c r="X44" s="97">
        <f>'9. Staffing Rates'!$L44</f>
        <v>0</v>
      </c>
      <c r="Y44" s="63"/>
      <c r="Z44" s="118">
        <f t="shared" si="8"/>
        <v>0</v>
      </c>
      <c r="AA44" s="139"/>
      <c r="AB44" s="97">
        <f>'9. Staffing Rates'!$M44</f>
        <v>0</v>
      </c>
      <c r="AC44" s="63"/>
      <c r="AD44" s="118">
        <f t="shared" si="9"/>
        <v>0</v>
      </c>
      <c r="AE44" s="133">
        <f t="shared" si="2"/>
        <v>0</v>
      </c>
      <c r="AF44" s="133">
        <f t="shared" si="3"/>
        <v>0</v>
      </c>
    </row>
    <row r="45" spans="1:32" ht="15.75" customHeight="1" x14ac:dyDescent="0.3">
      <c r="A45" s="17"/>
      <c r="B45" s="96">
        <f>'9. Staffing Rates'!B45</f>
        <v>0</v>
      </c>
      <c r="C45" s="139"/>
      <c r="D45" s="97">
        <f>'9. Staffing Rates'!$G45</f>
        <v>0</v>
      </c>
      <c r="E45" s="63"/>
      <c r="F45" s="118">
        <f t="shared" si="0"/>
        <v>0</v>
      </c>
      <c r="G45" s="139"/>
      <c r="H45" s="97">
        <f>'9. Staffing Rates'!$H45</f>
        <v>0</v>
      </c>
      <c r="I45" s="63"/>
      <c r="J45" s="118">
        <f t="shared" si="7"/>
        <v>0</v>
      </c>
      <c r="K45" s="139"/>
      <c r="L45" s="97">
        <f>'9. Staffing Rates'!$I45</f>
        <v>0</v>
      </c>
      <c r="M45" s="63"/>
      <c r="N45" s="118">
        <f t="shared" si="4"/>
        <v>0</v>
      </c>
      <c r="O45" s="139"/>
      <c r="P45" s="97">
        <f>'9. Staffing Rates'!$J45</f>
        <v>0</v>
      </c>
      <c r="Q45" s="63"/>
      <c r="R45" s="118">
        <f t="shared" si="5"/>
        <v>0</v>
      </c>
      <c r="S45" s="139"/>
      <c r="T45" s="97">
        <f>'9. Staffing Rates'!$K45</f>
        <v>0</v>
      </c>
      <c r="U45" s="63"/>
      <c r="V45" s="118">
        <f t="shared" si="6"/>
        <v>0</v>
      </c>
      <c r="W45" s="139"/>
      <c r="X45" s="97">
        <f>'9. Staffing Rates'!$L45</f>
        <v>0</v>
      </c>
      <c r="Y45" s="63"/>
      <c r="Z45" s="118">
        <f t="shared" si="8"/>
        <v>0</v>
      </c>
      <c r="AA45" s="139"/>
      <c r="AB45" s="97">
        <f>'9. Staffing Rates'!$M45</f>
        <v>0</v>
      </c>
      <c r="AC45" s="63"/>
      <c r="AD45" s="118">
        <f t="shared" si="9"/>
        <v>0</v>
      </c>
      <c r="AE45" s="133">
        <f t="shared" si="2"/>
        <v>0</v>
      </c>
      <c r="AF45" s="133">
        <f t="shared" si="3"/>
        <v>0</v>
      </c>
    </row>
    <row r="46" spans="1:32" ht="15.75" customHeight="1" thickBot="1" x14ac:dyDescent="0.35">
      <c r="A46" s="17"/>
      <c r="B46" s="98">
        <f>'9. Staffing Rates'!B46</f>
        <v>0</v>
      </c>
      <c r="C46" s="140"/>
      <c r="D46" s="97">
        <f>'9. Staffing Rates'!$G46</f>
        <v>0</v>
      </c>
      <c r="E46" s="64"/>
      <c r="F46" s="118">
        <f t="shared" si="0"/>
        <v>0</v>
      </c>
      <c r="G46" s="140"/>
      <c r="H46" s="97">
        <f>'9. Staffing Rates'!$H46</f>
        <v>0</v>
      </c>
      <c r="I46" s="64"/>
      <c r="J46" s="118">
        <f t="shared" si="7"/>
        <v>0</v>
      </c>
      <c r="K46" s="139"/>
      <c r="L46" s="97">
        <f>'9. Staffing Rates'!$I46</f>
        <v>0</v>
      </c>
      <c r="M46" s="132"/>
      <c r="N46" s="118">
        <f t="shared" si="4"/>
        <v>0</v>
      </c>
      <c r="O46" s="139"/>
      <c r="P46" s="97">
        <f>'9. Staffing Rates'!$J46</f>
        <v>0</v>
      </c>
      <c r="Q46" s="64"/>
      <c r="R46" s="118">
        <f t="shared" si="5"/>
        <v>0</v>
      </c>
      <c r="S46" s="139"/>
      <c r="T46" s="97">
        <f>'9. Staffing Rates'!$K46</f>
        <v>0</v>
      </c>
      <c r="U46" s="64"/>
      <c r="V46" s="118">
        <f t="shared" si="6"/>
        <v>0</v>
      </c>
      <c r="W46" s="139"/>
      <c r="X46" s="97">
        <f>'9. Staffing Rates'!$L46</f>
        <v>0</v>
      </c>
      <c r="Y46" s="64"/>
      <c r="Z46" s="118">
        <f t="shared" si="8"/>
        <v>0</v>
      </c>
      <c r="AA46" s="139"/>
      <c r="AB46" s="97">
        <f>'9. Staffing Rates'!$M46</f>
        <v>0</v>
      </c>
      <c r="AC46" s="64"/>
      <c r="AD46" s="118">
        <f t="shared" si="9"/>
        <v>0</v>
      </c>
      <c r="AE46" s="133">
        <f t="shared" si="2"/>
        <v>0</v>
      </c>
      <c r="AF46" s="133">
        <f t="shared" si="3"/>
        <v>0</v>
      </c>
    </row>
    <row r="47" spans="1:32" ht="30" customHeight="1" thickBot="1" x14ac:dyDescent="0.35">
      <c r="A47" s="37"/>
      <c r="B47" s="106"/>
      <c r="C47" s="107"/>
      <c r="D47" s="128" t="s">
        <v>85</v>
      </c>
      <c r="E47" s="129">
        <f>SUM(E12:E46)</f>
        <v>0</v>
      </c>
      <c r="F47" s="119">
        <f>SUM(F12:F46)</f>
        <v>0</v>
      </c>
      <c r="G47" s="130"/>
      <c r="H47" s="131">
        <f t="shared" ref="H47" si="10">SUM(H12:H46)</f>
        <v>0</v>
      </c>
      <c r="I47" s="65">
        <f>SUM(I12:I46)</f>
        <v>0</v>
      </c>
      <c r="J47" s="66">
        <f>SUM(J12:J46)</f>
        <v>0</v>
      </c>
      <c r="K47" s="130"/>
      <c r="L47" s="119">
        <f t="shared" ref="L47" si="11">SUM(L12:L46)</f>
        <v>0</v>
      </c>
      <c r="M47" s="129">
        <f>SUM(M12:M46)</f>
        <v>0</v>
      </c>
      <c r="N47" s="119">
        <f>SUM(N12:N46)</f>
        <v>0</v>
      </c>
      <c r="O47" s="141"/>
      <c r="P47" s="119">
        <f t="shared" ref="P47" si="12">SUM(P12:P46)</f>
        <v>0</v>
      </c>
      <c r="Q47" s="129">
        <f>SUM(Q12:Q46)</f>
        <v>0</v>
      </c>
      <c r="R47" s="119">
        <f>SUM(R12:R46)</f>
        <v>0</v>
      </c>
      <c r="S47" s="130"/>
      <c r="T47" s="119">
        <f t="shared" ref="T47" si="13">SUM(T12:T46)</f>
        <v>0</v>
      </c>
      <c r="U47" s="129">
        <f>SUM(U12:U46)</f>
        <v>0</v>
      </c>
      <c r="V47" s="119">
        <f>SUM(V12:V46)</f>
        <v>0</v>
      </c>
      <c r="W47" s="130"/>
      <c r="X47" s="119">
        <f>SUM(X12:X46)</f>
        <v>0</v>
      </c>
      <c r="Y47" s="129">
        <f>SUM(Y12:Y46)</f>
        <v>0</v>
      </c>
      <c r="Z47" s="119">
        <f>SUM(Z12:Z46)</f>
        <v>0</v>
      </c>
      <c r="AA47" s="130"/>
      <c r="AB47" s="119">
        <f t="shared" ref="AB47" si="14">SUM(AB12:AB46)</f>
        <v>0</v>
      </c>
      <c r="AC47" s="129">
        <f>SUM(AC12:AC46)</f>
        <v>0</v>
      </c>
      <c r="AD47" s="119">
        <f>SUM(AD12:AD46)</f>
        <v>0</v>
      </c>
      <c r="AE47" s="129">
        <f>SUM(AE12:AE46)</f>
        <v>0</v>
      </c>
      <c r="AF47" s="119">
        <f>SUM(AF12:AF46)</f>
        <v>0</v>
      </c>
    </row>
    <row r="48" spans="1:32" x14ac:dyDescent="0.3">
      <c r="A48" s="67"/>
      <c r="C48" s="67"/>
      <c r="J48" s="67"/>
      <c r="K48" s="67"/>
      <c r="L48" s="67"/>
      <c r="W48" s="68"/>
    </row>
    <row r="49" spans="1:26" x14ac:dyDescent="0.3">
      <c r="A49" s="67"/>
      <c r="C49" s="67"/>
      <c r="J49" s="67"/>
      <c r="K49" s="67"/>
      <c r="L49" s="67"/>
    </row>
    <row r="50" spans="1:26" x14ac:dyDescent="0.3">
      <c r="Z50" s="68"/>
    </row>
    <row r="51" spans="1:26" ht="15" thickBot="1" x14ac:dyDescent="0.35"/>
    <row r="52" spans="1:26" ht="45" customHeight="1" thickBot="1" x14ac:dyDescent="0.35">
      <c r="A52" s="47"/>
      <c r="B52" s="57" t="s">
        <v>86</v>
      </c>
      <c r="C52" s="30"/>
      <c r="D52" s="214" t="s">
        <v>87</v>
      </c>
      <c r="E52" s="215"/>
      <c r="F52" s="216" t="s">
        <v>88</v>
      </c>
      <c r="G52" s="217"/>
      <c r="H52"/>
      <c r="I52"/>
      <c r="J52"/>
      <c r="K52"/>
    </row>
    <row r="53" spans="1:26" ht="35.1" customHeight="1" thickBot="1" x14ac:dyDescent="0.35">
      <c r="A53" s="47"/>
      <c r="B53" s="30"/>
      <c r="C53" s="30"/>
      <c r="D53" s="69" t="s">
        <v>89</v>
      </c>
      <c r="E53" s="134">
        <f>SUMIF(C$12:C$46,"Project Planning",F$12:F$46)+SUMIF(G$12:G$46,"Project Planning",J$12:J$46)+SUMIF(K$12:K$46,"Project lanning",N$12:N$46)+SUMIF(O$12:O$46,"Project Planning",R$12:R$46)+SUMIF(S$12:S$46,"Project Planning",V$12:V$46)+SUMIF(W$12:W$46,"Project Planning",Z$12:Z$46)+SUMIF(AA$12:AA$46,"Project Planning",AD$12:AD$46)</f>
        <v>0</v>
      </c>
      <c r="F53" s="158" t="s">
        <v>89</v>
      </c>
      <c r="G53" s="134">
        <f>SUMIF(C$12:C$46,"DDI",F$12:F$46)+SUMIF(G$12:G$46,"DDI",J$12:J$46)+SUMIF(K$12:K$46,"DDI",N$12:N$46)+SUMIF(O$12:O$46,"DDI",R$12:R$46)+SUMIF(S$12:S$46,"DDI",V$12:V$46)+SUMIF(W$12:W$46,"DDI",Z$12:Z$46)+SUMIF(AA$12:AA$46,"DDI",AD$12:AD$46)</f>
        <v>0</v>
      </c>
      <c r="H53"/>
      <c r="I53"/>
      <c r="J53"/>
      <c r="K53"/>
    </row>
    <row r="54" spans="1:26" ht="35.1" customHeight="1" thickBot="1" x14ac:dyDescent="0.35">
      <c r="A54" s="47"/>
      <c r="B54" s="30"/>
      <c r="C54" s="30"/>
      <c r="D54" s="70" t="s">
        <v>90</v>
      </c>
      <c r="E54" s="71"/>
      <c r="F54" s="70" t="s">
        <v>90</v>
      </c>
      <c r="G54" s="71"/>
      <c r="H54"/>
      <c r="I54"/>
      <c r="J54"/>
      <c r="K54"/>
    </row>
    <row r="55" spans="1:26" ht="41.7" customHeight="1" thickBot="1" x14ac:dyDescent="0.35">
      <c r="A55" s="47"/>
      <c r="B55" s="72"/>
      <c r="C55" s="213" t="s">
        <v>91</v>
      </c>
      <c r="D55" s="110" t="s">
        <v>92</v>
      </c>
      <c r="E55" s="73"/>
      <c r="F55" s="110" t="s">
        <v>93</v>
      </c>
      <c r="G55" s="73">
        <v>0</v>
      </c>
      <c r="H55"/>
      <c r="I55"/>
      <c r="J55"/>
      <c r="K55"/>
    </row>
    <row r="56" spans="1:26" ht="45" customHeight="1" thickBot="1" x14ac:dyDescent="0.35">
      <c r="A56" s="47"/>
      <c r="B56" s="9"/>
      <c r="C56" s="213"/>
      <c r="D56" s="110" t="s">
        <v>94</v>
      </c>
      <c r="E56" s="11">
        <v>0</v>
      </c>
      <c r="F56" s="110" t="s">
        <v>95</v>
      </c>
      <c r="G56" s="11">
        <v>0</v>
      </c>
      <c r="H56"/>
      <c r="I56"/>
      <c r="J56"/>
      <c r="K56"/>
    </row>
    <row r="57" spans="1:26" ht="44.7" customHeight="1" thickBot="1" x14ac:dyDescent="0.35">
      <c r="A57" s="47"/>
      <c r="B57" s="9"/>
      <c r="C57" s="9"/>
      <c r="D57" s="110" t="s">
        <v>96</v>
      </c>
      <c r="E57" s="11">
        <v>0</v>
      </c>
      <c r="F57" s="110" t="s">
        <v>97</v>
      </c>
      <c r="G57" s="11">
        <v>0</v>
      </c>
      <c r="H57"/>
      <c r="I57"/>
      <c r="J57"/>
      <c r="K57"/>
    </row>
    <row r="58" spans="1:26" ht="36.6" customHeight="1" thickBot="1" x14ac:dyDescent="0.35">
      <c r="A58" s="47"/>
      <c r="B58" s="9"/>
      <c r="C58" s="9"/>
      <c r="D58" s="110" t="s">
        <v>98</v>
      </c>
      <c r="E58" s="11">
        <v>0</v>
      </c>
      <c r="F58" s="110" t="s">
        <v>99</v>
      </c>
      <c r="G58" s="11">
        <v>0</v>
      </c>
      <c r="H58"/>
      <c r="I58"/>
      <c r="J58"/>
      <c r="K58"/>
    </row>
    <row r="59" spans="1:26" ht="36.6" customHeight="1" thickBot="1" x14ac:dyDescent="0.35">
      <c r="A59" s="47"/>
      <c r="B59" s="9"/>
      <c r="C59" s="9"/>
      <c r="D59" s="110" t="s">
        <v>100</v>
      </c>
      <c r="E59" s="11">
        <v>0</v>
      </c>
      <c r="F59" s="110" t="s">
        <v>101</v>
      </c>
      <c r="G59" s="11">
        <v>0</v>
      </c>
      <c r="H59"/>
      <c r="I59"/>
      <c r="J59"/>
      <c r="K59"/>
    </row>
    <row r="60" spans="1:26" ht="28.2" thickBot="1" x14ac:dyDescent="0.35">
      <c r="A60" s="47"/>
      <c r="B60" s="9"/>
      <c r="C60" s="9"/>
      <c r="D60" s="110" t="s">
        <v>102</v>
      </c>
      <c r="E60" s="11">
        <v>0</v>
      </c>
      <c r="F60" s="110" t="s">
        <v>103</v>
      </c>
      <c r="G60" s="11">
        <v>0</v>
      </c>
      <c r="H60"/>
      <c r="I60"/>
      <c r="J60"/>
      <c r="K60"/>
    </row>
    <row r="61" spans="1:26" ht="28.2" thickBot="1" x14ac:dyDescent="0.35">
      <c r="A61" s="47"/>
      <c r="B61" s="9"/>
      <c r="C61" s="9"/>
      <c r="D61" s="110" t="s">
        <v>104</v>
      </c>
      <c r="E61" s="11">
        <v>0</v>
      </c>
      <c r="F61" s="110" t="s">
        <v>105</v>
      </c>
      <c r="G61" s="11">
        <v>0</v>
      </c>
      <c r="H61"/>
      <c r="I61"/>
      <c r="J61"/>
      <c r="K61"/>
    </row>
    <row r="62" spans="1:26" ht="28.2" thickBot="1" x14ac:dyDescent="0.35">
      <c r="A62" s="47"/>
      <c r="B62" s="9"/>
      <c r="C62" s="9"/>
      <c r="D62" s="110" t="s">
        <v>106</v>
      </c>
      <c r="E62" s="11">
        <v>0</v>
      </c>
      <c r="F62" s="110" t="s">
        <v>107</v>
      </c>
      <c r="G62" s="11">
        <v>0</v>
      </c>
      <c r="H62"/>
      <c r="I62"/>
      <c r="J62"/>
      <c r="K62"/>
    </row>
    <row r="63" spans="1:26" ht="28.2" thickBot="1" x14ac:dyDescent="0.35">
      <c r="A63" s="47"/>
      <c r="B63" s="9"/>
      <c r="C63" s="9"/>
      <c r="D63" s="110" t="s">
        <v>108</v>
      </c>
      <c r="E63" s="11">
        <v>0</v>
      </c>
      <c r="F63" s="110" t="s">
        <v>109</v>
      </c>
      <c r="G63" s="11">
        <v>0</v>
      </c>
      <c r="H63"/>
      <c r="I63"/>
      <c r="J63"/>
      <c r="K63"/>
    </row>
    <row r="64" spans="1:26" ht="15" thickBot="1" x14ac:dyDescent="0.35">
      <c r="A64" s="47"/>
      <c r="B64" s="9"/>
      <c r="C64" s="9"/>
      <c r="D64" s="110" t="s">
        <v>110</v>
      </c>
      <c r="E64" s="11">
        <v>0</v>
      </c>
      <c r="F64" s="110" t="s">
        <v>111</v>
      </c>
      <c r="G64" s="11">
        <v>0</v>
      </c>
      <c r="H64"/>
      <c r="I64"/>
      <c r="J64"/>
      <c r="K64"/>
    </row>
    <row r="65" spans="1:11" ht="28.2" thickBot="1" x14ac:dyDescent="0.35">
      <c r="A65" s="47"/>
      <c r="B65" s="9"/>
      <c r="C65" s="9"/>
      <c r="D65" s="110" t="s">
        <v>112</v>
      </c>
      <c r="E65" s="11">
        <v>0</v>
      </c>
      <c r="F65" s="110" t="s">
        <v>113</v>
      </c>
      <c r="G65" s="11">
        <v>0</v>
      </c>
      <c r="H65"/>
      <c r="I65"/>
      <c r="J65"/>
      <c r="K65"/>
    </row>
    <row r="66" spans="1:11" ht="28.2" thickBot="1" x14ac:dyDescent="0.35">
      <c r="A66" s="47"/>
      <c r="B66" s="9"/>
      <c r="C66" s="9"/>
      <c r="D66" s="110" t="s">
        <v>114</v>
      </c>
      <c r="E66" s="11">
        <v>0</v>
      </c>
      <c r="F66" s="110" t="s">
        <v>115</v>
      </c>
      <c r="G66" s="11">
        <v>0</v>
      </c>
      <c r="H66"/>
      <c r="I66"/>
      <c r="J66"/>
      <c r="K66"/>
    </row>
    <row r="67" spans="1:11" ht="21.6" customHeight="1" thickBot="1" x14ac:dyDescent="0.35">
      <c r="A67" s="47"/>
      <c r="B67" s="9"/>
      <c r="C67" s="9"/>
      <c r="D67" s="110" t="s">
        <v>116</v>
      </c>
      <c r="E67" s="11">
        <v>0</v>
      </c>
      <c r="F67" s="110" t="s">
        <v>117</v>
      </c>
      <c r="G67" s="11">
        <v>0</v>
      </c>
      <c r="H67"/>
      <c r="I67"/>
      <c r="J67"/>
      <c r="K67"/>
    </row>
    <row r="68" spans="1:11" ht="29.4" thickBot="1" x14ac:dyDescent="0.35">
      <c r="A68" s="47"/>
      <c r="B68" s="9"/>
      <c r="C68" s="9"/>
      <c r="D68" s="110" t="s">
        <v>118</v>
      </c>
      <c r="E68" s="11">
        <v>0</v>
      </c>
      <c r="F68" s="10" t="s">
        <v>119</v>
      </c>
      <c r="G68" s="11">
        <v>0</v>
      </c>
      <c r="H68"/>
      <c r="I68"/>
      <c r="J68"/>
      <c r="K68"/>
    </row>
    <row r="69" spans="1:11" ht="29.4" thickBot="1" x14ac:dyDescent="0.35">
      <c r="A69" s="47"/>
      <c r="B69" s="9"/>
      <c r="C69" s="9"/>
      <c r="D69" s="110" t="s">
        <v>120</v>
      </c>
      <c r="E69" s="11">
        <v>0</v>
      </c>
      <c r="F69" s="10" t="s">
        <v>119</v>
      </c>
      <c r="G69" s="11">
        <v>0</v>
      </c>
      <c r="H69"/>
      <c r="I69"/>
      <c r="J69"/>
      <c r="K69"/>
    </row>
    <row r="70" spans="1:11" ht="29.4" thickBot="1" x14ac:dyDescent="0.35">
      <c r="A70" s="47"/>
      <c r="B70" s="9"/>
      <c r="C70" s="9"/>
      <c r="D70" s="110" t="s">
        <v>121</v>
      </c>
      <c r="E70" s="11">
        <v>0</v>
      </c>
      <c r="F70" s="10" t="s">
        <v>119</v>
      </c>
      <c r="G70" s="11">
        <v>0</v>
      </c>
      <c r="H70"/>
      <c r="I70"/>
      <c r="J70"/>
      <c r="K70"/>
    </row>
    <row r="71" spans="1:11" ht="29.4" thickBot="1" x14ac:dyDescent="0.35">
      <c r="A71" s="47"/>
      <c r="B71" s="9"/>
      <c r="C71" s="9"/>
      <c r="D71" s="110" t="s">
        <v>122</v>
      </c>
      <c r="E71" s="11">
        <v>0</v>
      </c>
      <c r="F71" s="10" t="s">
        <v>119</v>
      </c>
      <c r="G71" s="11">
        <v>0</v>
      </c>
      <c r="H71"/>
      <c r="I71"/>
      <c r="J71"/>
      <c r="K71"/>
    </row>
    <row r="72" spans="1:11" ht="29.4" thickBot="1" x14ac:dyDescent="0.35">
      <c r="A72" s="47"/>
      <c r="B72" s="9"/>
      <c r="C72" s="9"/>
      <c r="D72" s="110" t="s">
        <v>123</v>
      </c>
      <c r="E72" s="11">
        <v>0</v>
      </c>
      <c r="F72" s="10" t="s">
        <v>119</v>
      </c>
      <c r="G72" s="11">
        <v>0</v>
      </c>
      <c r="H72"/>
      <c r="I72"/>
      <c r="J72"/>
      <c r="K72"/>
    </row>
    <row r="73" spans="1:11" ht="41.4" x14ac:dyDescent="0.3">
      <c r="A73" s="47"/>
      <c r="B73" s="9"/>
      <c r="C73" s="9"/>
      <c r="D73" s="110" t="s">
        <v>124</v>
      </c>
      <c r="E73" s="11">
        <v>0</v>
      </c>
      <c r="F73" s="10" t="s">
        <v>119</v>
      </c>
      <c r="G73" s="11">
        <v>0</v>
      </c>
      <c r="H73"/>
      <c r="I73"/>
      <c r="J73"/>
      <c r="K73"/>
    </row>
    <row r="74" spans="1:11" ht="28.8" x14ac:dyDescent="0.3">
      <c r="A74" s="47"/>
      <c r="B74" s="9"/>
      <c r="C74" s="9"/>
      <c r="D74" s="92" t="s">
        <v>119</v>
      </c>
      <c r="E74" s="11">
        <v>0</v>
      </c>
      <c r="F74" s="10" t="s">
        <v>119</v>
      </c>
      <c r="G74" s="11">
        <v>0</v>
      </c>
      <c r="H74"/>
      <c r="I74"/>
      <c r="J74"/>
      <c r="K74"/>
    </row>
    <row r="75" spans="1:11" ht="28.8" x14ac:dyDescent="0.3">
      <c r="A75" s="47"/>
      <c r="B75" s="9"/>
      <c r="C75" s="9"/>
      <c r="D75" s="12" t="s">
        <v>119</v>
      </c>
      <c r="E75" s="11">
        <v>0</v>
      </c>
      <c r="F75" s="10" t="s">
        <v>119</v>
      </c>
      <c r="G75" s="11">
        <v>0</v>
      </c>
      <c r="H75"/>
      <c r="I75"/>
      <c r="J75"/>
      <c r="K75"/>
    </row>
    <row r="76" spans="1:11" ht="28.8" x14ac:dyDescent="0.3">
      <c r="A76" s="47"/>
      <c r="B76" s="9"/>
      <c r="C76" s="9"/>
      <c r="D76" s="12" t="s">
        <v>119</v>
      </c>
      <c r="E76" s="11">
        <v>0</v>
      </c>
      <c r="F76" s="10" t="s">
        <v>119</v>
      </c>
      <c r="G76" s="11">
        <v>0</v>
      </c>
      <c r="H76"/>
      <c r="I76"/>
      <c r="J76"/>
      <c r="K76"/>
    </row>
    <row r="77" spans="1:11" ht="28.8" x14ac:dyDescent="0.3">
      <c r="A77" s="47"/>
      <c r="B77" s="9"/>
      <c r="C77" s="9"/>
      <c r="D77" s="12" t="s">
        <v>119</v>
      </c>
      <c r="E77" s="11">
        <v>0</v>
      </c>
      <c r="F77" s="10" t="s">
        <v>119</v>
      </c>
      <c r="G77" s="11">
        <v>0</v>
      </c>
      <c r="H77"/>
      <c r="I77"/>
      <c r="J77"/>
      <c r="K77"/>
    </row>
    <row r="78" spans="1:11" ht="28.8" x14ac:dyDescent="0.3">
      <c r="A78" s="47"/>
      <c r="B78" s="9"/>
      <c r="C78" s="9"/>
      <c r="D78" s="12" t="s">
        <v>119</v>
      </c>
      <c r="E78" s="11">
        <v>0</v>
      </c>
      <c r="F78" s="10" t="s">
        <v>119</v>
      </c>
      <c r="G78" s="11">
        <v>0</v>
      </c>
      <c r="H78"/>
      <c r="I78"/>
      <c r="J78"/>
      <c r="K78"/>
    </row>
    <row r="79" spans="1:11" ht="28.8" x14ac:dyDescent="0.3">
      <c r="A79" s="47"/>
      <c r="B79" s="9"/>
      <c r="C79" s="9"/>
      <c r="D79" s="12" t="s">
        <v>119</v>
      </c>
      <c r="E79" s="11">
        <v>0</v>
      </c>
      <c r="F79" s="10" t="s">
        <v>119</v>
      </c>
      <c r="G79" s="11">
        <v>0</v>
      </c>
      <c r="H79"/>
      <c r="I79"/>
      <c r="J79"/>
      <c r="K79"/>
    </row>
    <row r="80" spans="1:11" ht="28.8" x14ac:dyDescent="0.3">
      <c r="A80" s="47"/>
      <c r="B80" s="9"/>
      <c r="C80" s="9"/>
      <c r="D80" s="12" t="s">
        <v>119</v>
      </c>
      <c r="E80" s="11">
        <v>0</v>
      </c>
      <c r="F80" s="10" t="s">
        <v>119</v>
      </c>
      <c r="G80" s="11">
        <v>0</v>
      </c>
      <c r="H80"/>
      <c r="I80"/>
      <c r="J80"/>
      <c r="K80"/>
    </row>
    <row r="81" spans="1:11" ht="33" customHeight="1" thickBot="1" x14ac:dyDescent="0.35">
      <c r="A81" s="47"/>
      <c r="B81" s="74"/>
      <c r="C81" s="74"/>
      <c r="D81" s="75" t="s">
        <v>125</v>
      </c>
      <c r="E81" s="76">
        <f>E53-SUM(E55:E80)</f>
        <v>0</v>
      </c>
      <c r="F81" s="77" t="s">
        <v>125</v>
      </c>
      <c r="G81" s="76">
        <f>G53-SUM(G55:G80)</f>
        <v>0</v>
      </c>
      <c r="H81"/>
      <c r="I81"/>
      <c r="J81"/>
      <c r="K81"/>
    </row>
  </sheetData>
  <sheetProtection sheet="1" selectLockedCells="1"/>
  <protectedRanges>
    <protectedRange sqref="C12:C46 E12:E46 G12:G46 I12:I46 K12:K46 M12:M46 O12:O46 Q12:Q46 S12:S46 U12:U46 W12:W46 Y12:Y46 AA12:AA46 AC12:AC46" name="Range1"/>
    <protectedRange sqref="D74:D80 E55:E80 F68:F80 G55:G80 H59:H80 I55:K80" name="Range2"/>
  </protectedRanges>
  <mergeCells count="13">
    <mergeCell ref="S9:V9"/>
    <mergeCell ref="W9:Z9"/>
    <mergeCell ref="AA9:AD9"/>
    <mergeCell ref="G3:H3"/>
    <mergeCell ref="B6:K6"/>
    <mergeCell ref="C9:F9"/>
    <mergeCell ref="G9:J9"/>
    <mergeCell ref="K9:N9"/>
    <mergeCell ref="C55:C56"/>
    <mergeCell ref="D52:E52"/>
    <mergeCell ref="F52:G52"/>
    <mergeCell ref="G1:I2"/>
    <mergeCell ref="O9:R9"/>
  </mergeCells>
  <dataValidations count="4">
    <dataValidation type="decimal" allowBlank="1" showInputMessage="1" showErrorMessage="1" sqref="X12:Y46 D12:E46 H12:I46 L12:M46 P12:Q46 T12:U46 AB12:AC46" xr:uid="{00000000-0002-0000-0400-000000000000}">
      <formula1>0</formula1>
      <formula2>99999999999999900000</formula2>
    </dataValidation>
    <dataValidation type="textLength" allowBlank="1" showInputMessage="1" showErrorMessage="1" sqref="B12:B46" xr:uid="{00000000-0002-0000-0400-000001000000}">
      <formula1>0</formula1>
      <formula2>100</formula2>
    </dataValidation>
    <dataValidation type="list" allowBlank="1" showInputMessage="1" showErrorMessage="1" sqref="W11 C11 G11 K11 O11 S11 AA11" xr:uid="{831CEDC6-E2EC-4404-86B1-4D55C8497754}">
      <formula1>"Project Planning, DDI, M &amp; O, Other"</formula1>
    </dataValidation>
    <dataValidation type="list" allowBlank="1" showInputMessage="1" showErrorMessage="1" sqref="C12:C46 G12:G46 K12:K46 O12:O46 S12:S46 W12:W46 AA12:AA46" xr:uid="{67C41CA4-C5BD-488C-806E-0024FC18C11C}">
      <formula1>"Project Planning, DDI"</formula1>
    </dataValidation>
  </dataValidations>
  <pageMargins left="0.25" right="0.25" top="0.75" bottom="0.75" header="0.3" footer="0.3"/>
  <pageSetup scale="31" fitToWidth="2" orientation="landscape" horizontalDpi="1200" verticalDpi="1200" r:id="rId1"/>
  <colBreaks count="1" manualBreakCount="1">
    <brk id="23" max="31"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8868F-7E37-4513-B4E1-EFE4F74D8F26}">
  <sheetPr>
    <tabColor rgb="FF92D050"/>
    <pageSetUpPr fitToPage="1"/>
  </sheetPr>
  <dimension ref="A1:V21"/>
  <sheetViews>
    <sheetView showGridLines="0" topLeftCell="A5" zoomScale="80" zoomScaleNormal="80" workbookViewId="0">
      <selection activeCell="E9" sqref="E9"/>
    </sheetView>
  </sheetViews>
  <sheetFormatPr defaultColWidth="9.33203125" defaultRowHeight="14.4" x14ac:dyDescent="0.3"/>
  <cols>
    <col min="1" max="1" width="5" style="54" customWidth="1"/>
    <col min="2" max="2" width="29.33203125" style="54" customWidth="1"/>
    <col min="3" max="3" width="25.33203125" style="54" bestFit="1" customWidth="1"/>
    <col min="4" max="21" width="24.33203125" style="54" customWidth="1"/>
    <col min="22" max="22" width="25.6640625" style="54" customWidth="1"/>
    <col min="23" max="23" width="15.33203125" style="54" bestFit="1" customWidth="1"/>
    <col min="24" max="16384" width="9.33203125" style="54"/>
  </cols>
  <sheetData>
    <row r="1" spans="1:21" x14ac:dyDescent="0.3">
      <c r="A1" s="15" t="s">
        <v>2</v>
      </c>
      <c r="B1" s="47"/>
      <c r="C1" s="47"/>
      <c r="D1" s="47"/>
      <c r="E1" s="47"/>
      <c r="F1" s="47"/>
      <c r="G1" s="47"/>
      <c r="H1" s="47"/>
    </row>
    <row r="2" spans="1:21" ht="15" customHeight="1" x14ac:dyDescent="0.3">
      <c r="A2" s="18" t="s">
        <v>1</v>
      </c>
      <c r="B2" s="47"/>
      <c r="C2" s="47"/>
      <c r="D2" s="47"/>
      <c r="E2" s="157" t="s">
        <v>26</v>
      </c>
      <c r="F2" s="229" t="str">
        <f>IF('3. Cost Proposal Summary'!F2="","",'3. Cost Proposal Summary'!F2)</f>
        <v/>
      </c>
      <c r="G2" s="230"/>
    </row>
    <row r="3" spans="1:21" s="91" customFormat="1" ht="16.5" customHeight="1" x14ac:dyDescent="0.3">
      <c r="A3" s="152"/>
      <c r="B3" s="83"/>
      <c r="C3" s="20"/>
      <c r="D3" s="20"/>
      <c r="E3" s="20"/>
      <c r="F3" s="227" t="s">
        <v>27</v>
      </c>
      <c r="G3" s="228"/>
    </row>
    <row r="4" spans="1:21" x14ac:dyDescent="0.3">
      <c r="A4" s="19" t="s">
        <v>18</v>
      </c>
      <c r="B4" s="19"/>
      <c r="C4" s="50"/>
      <c r="D4" s="50"/>
      <c r="E4" s="50"/>
      <c r="F4" s="50"/>
      <c r="G4" s="50"/>
      <c r="H4" s="50"/>
    </row>
    <row r="5" spans="1:21" ht="290.25" customHeight="1" x14ac:dyDescent="0.3">
      <c r="A5" s="47"/>
      <c r="B5" s="231" t="s">
        <v>166</v>
      </c>
      <c r="C5" s="231"/>
      <c r="D5" s="231"/>
      <c r="E5" s="231"/>
      <c r="F5" s="231"/>
      <c r="G5" s="231"/>
      <c r="H5" s="231"/>
    </row>
    <row r="6" spans="1:21" ht="11.25" customHeight="1" x14ac:dyDescent="0.3">
      <c r="A6" s="47"/>
      <c r="B6" s="51"/>
      <c r="C6" s="47"/>
      <c r="D6" s="47"/>
      <c r="E6" s="47"/>
      <c r="F6" s="47"/>
      <c r="G6" s="47"/>
      <c r="H6" s="47"/>
    </row>
    <row r="7" spans="1:21" ht="15" thickBot="1" x14ac:dyDescent="0.35">
      <c r="A7" s="47"/>
      <c r="B7" s="17"/>
      <c r="C7" s="17"/>
      <c r="D7" s="17"/>
      <c r="E7" s="47"/>
    </row>
    <row r="8" spans="1:21" s="58" customFormat="1" ht="18.75" customHeight="1" thickBot="1" x14ac:dyDescent="0.35">
      <c r="A8" s="29"/>
      <c r="B8" s="57" t="s">
        <v>126</v>
      </c>
      <c r="C8" s="54"/>
      <c r="D8" s="234" t="s">
        <v>45</v>
      </c>
      <c r="E8" s="235"/>
      <c r="F8" s="234" t="s">
        <v>46</v>
      </c>
      <c r="G8" s="235"/>
      <c r="H8" s="234" t="s">
        <v>47</v>
      </c>
      <c r="I8" s="235"/>
      <c r="J8" s="234" t="s">
        <v>48</v>
      </c>
      <c r="K8" s="235"/>
      <c r="L8" s="234" t="s">
        <v>49</v>
      </c>
      <c r="M8" s="235"/>
      <c r="N8" s="234" t="s">
        <v>50</v>
      </c>
      <c r="O8" s="235"/>
      <c r="P8" s="234" t="s">
        <v>51</v>
      </c>
      <c r="Q8" s="235"/>
      <c r="R8" s="17"/>
      <c r="S8" s="17"/>
      <c r="T8" s="17"/>
      <c r="U8" s="17"/>
    </row>
    <row r="9" spans="1:21" s="58" customFormat="1" ht="18.75" customHeight="1" x14ac:dyDescent="0.3">
      <c r="A9" s="29"/>
      <c r="B9" s="57"/>
      <c r="C9" s="54"/>
      <c r="D9" s="78" t="s">
        <v>127</v>
      </c>
      <c r="E9" s="79"/>
      <c r="F9" s="78" t="s">
        <v>127</v>
      </c>
      <c r="G9" s="79"/>
      <c r="H9" s="78" t="s">
        <v>127</v>
      </c>
      <c r="I9" s="79"/>
      <c r="J9" s="78" t="s">
        <v>127</v>
      </c>
      <c r="K9" s="79"/>
      <c r="L9" s="78" t="s">
        <v>127</v>
      </c>
      <c r="M9" s="79"/>
      <c r="N9" s="78" t="s">
        <v>127</v>
      </c>
      <c r="O9" s="79"/>
      <c r="P9" s="78" t="s">
        <v>127</v>
      </c>
      <c r="Q9" s="79"/>
      <c r="R9" s="234" t="s">
        <v>41</v>
      </c>
      <c r="S9" s="235"/>
    </row>
    <row r="10" spans="1:21" s="58" customFormat="1" ht="32.700000000000003" customHeight="1" x14ac:dyDescent="0.3">
      <c r="A10" s="29"/>
      <c r="B10" s="57"/>
      <c r="C10" s="54"/>
      <c r="D10" s="78" t="s">
        <v>128</v>
      </c>
      <c r="E10" s="80" t="s">
        <v>129</v>
      </c>
      <c r="F10" s="78" t="s">
        <v>128</v>
      </c>
      <c r="G10" s="80" t="s">
        <v>129</v>
      </c>
      <c r="H10" s="78" t="s">
        <v>128</v>
      </c>
      <c r="I10" s="80" t="s">
        <v>129</v>
      </c>
      <c r="J10" s="78" t="s">
        <v>128</v>
      </c>
      <c r="K10" s="80" t="s">
        <v>129</v>
      </c>
      <c r="L10" s="78" t="s">
        <v>128</v>
      </c>
      <c r="M10" s="80" t="s">
        <v>129</v>
      </c>
      <c r="N10" s="78" t="s">
        <v>128</v>
      </c>
      <c r="O10" s="80" t="s">
        <v>129</v>
      </c>
      <c r="P10" s="78" t="s">
        <v>128</v>
      </c>
      <c r="Q10" s="80" t="s">
        <v>129</v>
      </c>
      <c r="R10" s="78" t="s">
        <v>130</v>
      </c>
      <c r="S10" s="80" t="s">
        <v>37</v>
      </c>
    </row>
    <row r="11" spans="1:21" s="58" customFormat="1" x14ac:dyDescent="0.3">
      <c r="A11" s="29"/>
      <c r="B11" s="225" t="s">
        <v>131</v>
      </c>
      <c r="C11" s="226"/>
      <c r="D11" s="81"/>
      <c r="E11" s="118">
        <f>D11*E9</f>
        <v>0</v>
      </c>
      <c r="F11" s="81"/>
      <c r="G11" s="118">
        <f>F11*G9</f>
        <v>0</v>
      </c>
      <c r="H11" s="81"/>
      <c r="I11" s="118">
        <f>H11*I9</f>
        <v>0</v>
      </c>
      <c r="J11" s="81"/>
      <c r="K11" s="118">
        <f>J11*K9</f>
        <v>0</v>
      </c>
      <c r="L11" s="81"/>
      <c r="M11" s="118">
        <f>L11*M9</f>
        <v>0</v>
      </c>
      <c r="N11" s="81"/>
      <c r="O11" s="118">
        <f>N11*O9</f>
        <v>0</v>
      </c>
      <c r="P11" s="81"/>
      <c r="Q11" s="118">
        <f>P11*Q9</f>
        <v>0</v>
      </c>
      <c r="R11" s="120">
        <f>SUM(P11,L11,N11,J11,H11,F11,D11)</f>
        <v>0</v>
      </c>
      <c r="S11" s="121">
        <f>SUM(Q11,O11,M11,K11,I11,G11,E11)</f>
        <v>0</v>
      </c>
    </row>
    <row r="12" spans="1:21" s="58" customFormat="1" x14ac:dyDescent="0.3">
      <c r="A12" s="29"/>
      <c r="B12" s="225" t="s">
        <v>132</v>
      </c>
      <c r="C12" s="226"/>
      <c r="D12" s="81"/>
      <c r="E12" s="118">
        <f>D12*E9</f>
        <v>0</v>
      </c>
      <c r="F12" s="81"/>
      <c r="G12" s="118">
        <f>F12*G9</f>
        <v>0</v>
      </c>
      <c r="H12" s="81"/>
      <c r="I12" s="118">
        <f>H12*I9</f>
        <v>0</v>
      </c>
      <c r="J12" s="81"/>
      <c r="K12" s="118">
        <f>J12*K9</f>
        <v>0</v>
      </c>
      <c r="L12" s="81"/>
      <c r="M12" s="118">
        <f>L12*M9</f>
        <v>0</v>
      </c>
      <c r="N12" s="81"/>
      <c r="O12" s="118">
        <f>N12*O9</f>
        <v>0</v>
      </c>
      <c r="P12" s="81"/>
      <c r="Q12" s="118">
        <f>P12*Q9</f>
        <v>0</v>
      </c>
      <c r="R12" s="120">
        <f>SUM(P12,N12,L12,J12,H12,F12,D12)</f>
        <v>0</v>
      </c>
      <c r="S12" s="121">
        <f>SUM(Q12,O12,M12,K12,I12,G12,E12)</f>
        <v>0</v>
      </c>
    </row>
    <row r="13" spans="1:21" s="58" customFormat="1" x14ac:dyDescent="0.3">
      <c r="A13" s="29"/>
      <c r="B13" s="225" t="s">
        <v>133</v>
      </c>
      <c r="C13" s="226"/>
      <c r="D13" s="81"/>
      <c r="E13" s="118">
        <f>D13*E9</f>
        <v>0</v>
      </c>
      <c r="F13" s="81"/>
      <c r="G13" s="118">
        <f>F13*G9</f>
        <v>0</v>
      </c>
      <c r="H13" s="81"/>
      <c r="I13" s="118">
        <f>H13*I9</f>
        <v>0</v>
      </c>
      <c r="J13" s="81"/>
      <c r="K13" s="118">
        <f>J13*K9</f>
        <v>0</v>
      </c>
      <c r="L13" s="81"/>
      <c r="M13" s="118">
        <f>L13*M9</f>
        <v>0</v>
      </c>
      <c r="N13" s="81"/>
      <c r="O13" s="118">
        <f>N13*O9</f>
        <v>0</v>
      </c>
      <c r="P13" s="81"/>
      <c r="Q13" s="118">
        <f>P13*Q9</f>
        <v>0</v>
      </c>
      <c r="R13" s="120">
        <f>SUM(P13,N13,L13,J13,H13,F13,D13)</f>
        <v>0</v>
      </c>
      <c r="S13" s="121">
        <f>SUM(Q13,O13,M13,K13,I13,G13,E13)</f>
        <v>0</v>
      </c>
    </row>
    <row r="14" spans="1:21" s="58" customFormat="1" x14ac:dyDescent="0.3">
      <c r="A14" s="29"/>
      <c r="B14" s="225" t="s">
        <v>134</v>
      </c>
      <c r="C14" s="226"/>
      <c r="D14" s="155">
        <v>1500</v>
      </c>
      <c r="E14" s="118">
        <f>D14*E9</f>
        <v>0</v>
      </c>
      <c r="F14" s="116">
        <v>1500</v>
      </c>
      <c r="G14" s="118">
        <f>F14*G9</f>
        <v>0</v>
      </c>
      <c r="H14" s="116">
        <v>1500</v>
      </c>
      <c r="I14" s="118">
        <f>H14*I9</f>
        <v>0</v>
      </c>
      <c r="J14" s="116">
        <v>1500</v>
      </c>
      <c r="K14" s="118">
        <f>J14*K9</f>
        <v>0</v>
      </c>
      <c r="L14" s="116">
        <v>1500</v>
      </c>
      <c r="M14" s="118">
        <f>L14*M9</f>
        <v>0</v>
      </c>
      <c r="N14" s="116">
        <v>1500</v>
      </c>
      <c r="O14" s="118">
        <f>N14*O9</f>
        <v>0</v>
      </c>
      <c r="P14" s="116">
        <v>1500</v>
      </c>
      <c r="Q14" s="118">
        <f>P14*Q9</f>
        <v>0</v>
      </c>
      <c r="R14" s="120">
        <f>SUM(P14,N14,L14,J14,H14,F14,D14)</f>
        <v>10500</v>
      </c>
      <c r="S14" s="121">
        <f>SUM(Q14,O14,M14,K14,I14,G14,E14)</f>
        <v>0</v>
      </c>
    </row>
    <row r="15" spans="1:21" s="58" customFormat="1" ht="15" thickBot="1" x14ac:dyDescent="0.35">
      <c r="A15" s="29"/>
      <c r="B15" s="232" t="s">
        <v>135</v>
      </c>
      <c r="C15" s="233"/>
      <c r="D15" s="111"/>
      <c r="E15" s="112"/>
      <c r="F15" s="111"/>
      <c r="G15" s="112"/>
      <c r="H15" s="111"/>
      <c r="I15" s="112"/>
      <c r="J15" s="111"/>
      <c r="K15" s="112"/>
      <c r="L15" s="111"/>
      <c r="M15" s="112"/>
      <c r="N15" s="111"/>
      <c r="O15" s="112"/>
      <c r="P15" s="82"/>
      <c r="Q15" s="118">
        <f>P15*Q9</f>
        <v>0</v>
      </c>
      <c r="R15" s="120">
        <f>P15</f>
        <v>0</v>
      </c>
      <c r="S15" s="121">
        <f>Q15</f>
        <v>0</v>
      </c>
    </row>
    <row r="16" spans="1:21" ht="15.6" thickTop="1" thickBot="1" x14ac:dyDescent="0.35">
      <c r="A16" s="37"/>
      <c r="B16" s="223" t="s">
        <v>41</v>
      </c>
      <c r="C16" s="224"/>
      <c r="D16" s="117">
        <f t="shared" ref="D16:Q16" si="0">SUM(D11:D15)</f>
        <v>1500</v>
      </c>
      <c r="E16" s="119">
        <f t="shared" si="0"/>
        <v>0</v>
      </c>
      <c r="F16" s="117">
        <f t="shared" si="0"/>
        <v>1500</v>
      </c>
      <c r="G16" s="119">
        <f t="shared" si="0"/>
        <v>0</v>
      </c>
      <c r="H16" s="117">
        <f t="shared" si="0"/>
        <v>1500</v>
      </c>
      <c r="I16" s="119">
        <f t="shared" si="0"/>
        <v>0</v>
      </c>
      <c r="J16" s="117">
        <f t="shared" si="0"/>
        <v>1500</v>
      </c>
      <c r="K16" s="119">
        <f t="shared" si="0"/>
        <v>0</v>
      </c>
      <c r="L16" s="117">
        <f t="shared" si="0"/>
        <v>1500</v>
      </c>
      <c r="M16" s="119">
        <f t="shared" si="0"/>
        <v>0</v>
      </c>
      <c r="N16" s="117">
        <f t="shared" ref="N16:O16" si="1">SUM(N11:N15)</f>
        <v>1500</v>
      </c>
      <c r="O16" s="119">
        <f t="shared" si="1"/>
        <v>0</v>
      </c>
      <c r="P16" s="117">
        <f t="shared" si="0"/>
        <v>1500</v>
      </c>
      <c r="Q16" s="119">
        <f t="shared" si="0"/>
        <v>0</v>
      </c>
      <c r="R16" s="168">
        <f>SUM(R11:R15)</f>
        <v>10500</v>
      </c>
      <c r="S16" s="119">
        <f>SUM(S11:S15)</f>
        <v>0</v>
      </c>
    </row>
    <row r="17" spans="1:22" x14ac:dyDescent="0.3">
      <c r="A17" s="67"/>
      <c r="B17" s="54" t="s">
        <v>136</v>
      </c>
      <c r="G17" s="67"/>
      <c r="H17" s="67"/>
      <c r="S17" s="68"/>
    </row>
    <row r="18" spans="1:22" x14ac:dyDescent="0.3">
      <c r="B18" s="142" t="s">
        <v>137</v>
      </c>
      <c r="V18" s="68"/>
    </row>
    <row r="19" spans="1:22" x14ac:dyDescent="0.3">
      <c r="B19" s="30"/>
      <c r="C19" s="30"/>
      <c r="D19" s="47"/>
      <c r="V19" s="68"/>
    </row>
    <row r="21" spans="1:22" x14ac:dyDescent="0.3">
      <c r="C21" s="30"/>
      <c r="D21" s="47"/>
    </row>
  </sheetData>
  <sheetProtection sheet="1" selectLockedCells="1"/>
  <protectedRanges>
    <protectedRange sqref="F2 E9 F11:F13 G9 H11:H13 I9 J11:J13 K9 L11:L13 M9 P11:P13 P15 Q9 N11:N13 O9 D11:D13" name="Range1"/>
  </protectedRanges>
  <mergeCells count="17">
    <mergeCell ref="R9:S9"/>
    <mergeCell ref="H8:I8"/>
    <mergeCell ref="J8:K8"/>
    <mergeCell ref="L8:M8"/>
    <mergeCell ref="P8:Q8"/>
    <mergeCell ref="N8:O8"/>
    <mergeCell ref="B16:C16"/>
    <mergeCell ref="B14:C14"/>
    <mergeCell ref="B11:C11"/>
    <mergeCell ref="F3:G3"/>
    <mergeCell ref="F2:G2"/>
    <mergeCell ref="B5:H5"/>
    <mergeCell ref="B15:C15"/>
    <mergeCell ref="D8:E8"/>
    <mergeCell ref="F8:G8"/>
    <mergeCell ref="B13:C13"/>
    <mergeCell ref="B12:C12"/>
  </mergeCells>
  <dataValidations count="1">
    <dataValidation type="decimal" allowBlank="1" showInputMessage="1" showErrorMessage="1" sqref="E15 I15 G15 O15 K15 P11:P15 L11:L15 F11:F15 H11:H15 J11:J15 M15 N11:N15 D11:D15" xr:uid="{20669D61-F285-A34B-8E96-7644540FE507}">
      <formula1>0</formula1>
      <formula2>99999999999999900000</formula2>
    </dataValidation>
  </dataValidations>
  <pageMargins left="0.25" right="0.25" top="0.75" bottom="0.75" header="0.3" footer="0.3"/>
  <pageSetup scale="26"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15ADC1-53F8-4CB9-AB13-1881E5134C9E}">
  <sheetPr>
    <tabColor rgb="FF92D050"/>
  </sheetPr>
  <dimension ref="A1:R53"/>
  <sheetViews>
    <sheetView topLeftCell="D11" zoomScale="80" zoomScaleNormal="80" workbookViewId="0">
      <selection activeCell="L11" sqref="L11:L52"/>
    </sheetView>
  </sheetViews>
  <sheetFormatPr defaultColWidth="9.33203125" defaultRowHeight="14.4" x14ac:dyDescent="0.3"/>
  <cols>
    <col min="1" max="1" width="5" style="17" customWidth="1"/>
    <col min="2" max="3" width="38.33203125" style="17" customWidth="1"/>
    <col min="4" max="4" width="61.6640625" style="17" customWidth="1"/>
    <col min="5" max="5" width="16.33203125" style="17" customWidth="1"/>
    <col min="6" max="6" width="15.6640625" style="17" customWidth="1"/>
    <col min="7" max="7" width="14.44140625" style="17" customWidth="1"/>
    <col min="8" max="9" width="15.6640625" style="17" customWidth="1"/>
    <col min="10" max="10" width="15.44140625" style="17" customWidth="1"/>
    <col min="11" max="12" width="12.44140625" style="17" customWidth="1"/>
    <col min="13" max="17" width="17.6640625" style="17" customWidth="1"/>
    <col min="18" max="18" width="15.44140625" style="17" customWidth="1"/>
    <col min="19" max="16384" width="9.33203125" style="17"/>
  </cols>
  <sheetData>
    <row r="1" spans="1:18" x14ac:dyDescent="0.3">
      <c r="A1" s="15" t="s">
        <v>2</v>
      </c>
      <c r="B1" s="47"/>
      <c r="C1" s="47"/>
      <c r="D1" s="47"/>
      <c r="E1" s="47"/>
      <c r="F1" s="47"/>
      <c r="G1" s="47"/>
      <c r="H1" s="47"/>
      <c r="I1" s="47"/>
    </row>
    <row r="2" spans="1:18" ht="15" customHeight="1" x14ac:dyDescent="0.3">
      <c r="A2" s="18" t="s">
        <v>1</v>
      </c>
      <c r="B2" s="47"/>
      <c r="C2" s="47"/>
      <c r="D2" s="194" t="s">
        <v>26</v>
      </c>
      <c r="E2" s="195"/>
      <c r="F2" s="249" t="str">
        <f>IF('3. Cost Proposal Summary'!F2="","",'3. Cost Proposal Summary'!F2)</f>
        <v/>
      </c>
      <c r="G2" s="203"/>
      <c r="H2" s="203"/>
      <c r="I2" s="48"/>
    </row>
    <row r="3" spans="1:18" ht="15" customHeight="1" x14ac:dyDescent="0.3">
      <c r="A3" s="152"/>
      <c r="B3" s="154"/>
      <c r="C3" s="154"/>
      <c r="D3" s="47"/>
      <c r="E3" s="49"/>
      <c r="F3" s="250" t="s">
        <v>27</v>
      </c>
      <c r="G3" s="251"/>
      <c r="H3" s="251"/>
      <c r="I3" s="48"/>
    </row>
    <row r="4" spans="1:18" x14ac:dyDescent="0.3">
      <c r="A4" s="18" t="s">
        <v>20</v>
      </c>
      <c r="B4" s="47"/>
      <c r="C4" s="47"/>
      <c r="D4" s="47"/>
      <c r="E4" s="37"/>
      <c r="H4" s="48"/>
      <c r="I4" s="48"/>
    </row>
    <row r="5" spans="1:18" x14ac:dyDescent="0.3">
      <c r="A5" s="19"/>
      <c r="B5" s="19"/>
      <c r="C5" s="19"/>
      <c r="D5" s="47"/>
      <c r="E5" s="50"/>
      <c r="F5" s="50"/>
      <c r="G5" s="50"/>
      <c r="H5" s="50"/>
      <c r="I5" s="50"/>
    </row>
    <row r="6" spans="1:18" ht="154.80000000000001" customHeight="1" x14ac:dyDescent="0.3">
      <c r="A6" s="47"/>
      <c r="B6" s="240" t="s">
        <v>138</v>
      </c>
      <c r="C6" s="241"/>
      <c r="D6" s="241"/>
      <c r="E6" s="241"/>
      <c r="F6" s="48"/>
      <c r="G6" s="48"/>
      <c r="H6" s="48"/>
      <c r="I6" s="48"/>
    </row>
    <row r="7" spans="1:18" x14ac:dyDescent="0.3">
      <c r="A7" s="47"/>
      <c r="B7" s="51"/>
      <c r="C7" s="51"/>
      <c r="D7" s="47"/>
      <c r="E7" s="47"/>
      <c r="F7" s="47"/>
      <c r="G7" s="47"/>
      <c r="H7" s="47"/>
      <c r="I7" s="47"/>
    </row>
    <row r="8" spans="1:18" ht="18.75" customHeight="1" thickBot="1" x14ac:dyDescent="0.35">
      <c r="B8" s="52" t="s">
        <v>139</v>
      </c>
      <c r="C8" s="52"/>
      <c r="D8" s="47"/>
      <c r="E8" s="47"/>
      <c r="F8" s="47"/>
      <c r="G8" s="47"/>
    </row>
    <row r="9" spans="1:18" ht="15" customHeight="1" thickBot="1" x14ac:dyDescent="0.35">
      <c r="A9" s="47"/>
      <c r="B9" s="246" t="s">
        <v>140</v>
      </c>
      <c r="C9" s="246" t="s">
        <v>141</v>
      </c>
      <c r="D9" s="246" t="s">
        <v>142</v>
      </c>
      <c r="E9" s="246" t="s">
        <v>143</v>
      </c>
      <c r="F9" s="246" t="s">
        <v>144</v>
      </c>
      <c r="G9" s="246" t="s">
        <v>145</v>
      </c>
      <c r="H9" s="236" t="s">
        <v>146</v>
      </c>
      <c r="I9" s="237"/>
      <c r="J9" s="99"/>
      <c r="K9" s="216" t="s">
        <v>147</v>
      </c>
      <c r="L9" s="238"/>
      <c r="M9" s="238"/>
      <c r="N9" s="238"/>
      <c r="O9" s="238"/>
      <c r="P9" s="238"/>
      <c r="Q9" s="239"/>
      <c r="R9" s="99"/>
    </row>
    <row r="10" spans="1:18" x14ac:dyDescent="0.3">
      <c r="B10" s="247"/>
      <c r="C10" s="248"/>
      <c r="D10" s="247"/>
      <c r="E10" s="248"/>
      <c r="F10" s="247"/>
      <c r="G10" s="247"/>
      <c r="H10" s="161" t="s">
        <v>69</v>
      </c>
      <c r="I10" s="161" t="s">
        <v>70</v>
      </c>
      <c r="J10" s="162" t="s">
        <v>37</v>
      </c>
      <c r="K10" s="161" t="s">
        <v>69</v>
      </c>
      <c r="L10" s="161" t="s">
        <v>148</v>
      </c>
      <c r="M10" s="161" t="s">
        <v>71</v>
      </c>
      <c r="N10" s="161" t="s">
        <v>72</v>
      </c>
      <c r="O10" s="161" t="s">
        <v>73</v>
      </c>
      <c r="P10" s="161" t="s">
        <v>74</v>
      </c>
      <c r="Q10" s="161" t="s">
        <v>75</v>
      </c>
      <c r="R10" s="163" t="s">
        <v>37</v>
      </c>
    </row>
    <row r="11" spans="1:18" x14ac:dyDescent="0.3">
      <c r="B11" s="81"/>
      <c r="C11" s="81"/>
      <c r="D11" s="81"/>
      <c r="E11" s="81"/>
      <c r="F11" s="81"/>
      <c r="G11" s="81"/>
      <c r="H11" s="167"/>
      <c r="I11" s="167"/>
      <c r="J11" s="164">
        <f t="shared" ref="J11:J52" si="0">SUM(H11:I11)</f>
        <v>0</v>
      </c>
      <c r="K11" s="167"/>
      <c r="L11" s="167"/>
      <c r="M11" s="167"/>
      <c r="N11" s="167"/>
      <c r="O11" s="167"/>
      <c r="P11" s="167"/>
      <c r="Q11" s="167"/>
      <c r="R11" s="164">
        <f t="shared" ref="R11:R52" si="1">SUM(K11:Q11)</f>
        <v>0</v>
      </c>
    </row>
    <row r="12" spans="1:18" x14ac:dyDescent="0.3">
      <c r="B12" s="81"/>
      <c r="C12" s="81"/>
      <c r="D12" s="81"/>
      <c r="E12" s="81"/>
      <c r="F12" s="81"/>
      <c r="G12" s="81"/>
      <c r="H12" s="167"/>
      <c r="I12" s="167"/>
      <c r="J12" s="164">
        <f t="shared" si="0"/>
        <v>0</v>
      </c>
      <c r="K12" s="167"/>
      <c r="L12" s="167"/>
      <c r="M12" s="167"/>
      <c r="N12" s="167"/>
      <c r="O12" s="167"/>
      <c r="P12" s="167"/>
      <c r="Q12" s="167"/>
      <c r="R12" s="164">
        <f t="shared" si="1"/>
        <v>0</v>
      </c>
    </row>
    <row r="13" spans="1:18" x14ac:dyDescent="0.3">
      <c r="B13" s="81"/>
      <c r="C13" s="81"/>
      <c r="D13" s="81"/>
      <c r="E13" s="81"/>
      <c r="F13" s="81"/>
      <c r="G13" s="81"/>
      <c r="H13" s="167"/>
      <c r="I13" s="167"/>
      <c r="J13" s="164">
        <f t="shared" si="0"/>
        <v>0</v>
      </c>
      <c r="K13" s="167"/>
      <c r="L13" s="167"/>
      <c r="M13" s="167"/>
      <c r="N13" s="167"/>
      <c r="O13" s="167"/>
      <c r="P13" s="167"/>
      <c r="Q13" s="167"/>
      <c r="R13" s="164">
        <f t="shared" si="1"/>
        <v>0</v>
      </c>
    </row>
    <row r="14" spans="1:18" x14ac:dyDescent="0.3">
      <c r="B14" s="81"/>
      <c r="C14" s="81"/>
      <c r="D14" s="81"/>
      <c r="E14" s="81"/>
      <c r="F14" s="81"/>
      <c r="G14" s="81"/>
      <c r="H14" s="167"/>
      <c r="I14" s="167"/>
      <c r="J14" s="164">
        <f t="shared" si="0"/>
        <v>0</v>
      </c>
      <c r="K14" s="167"/>
      <c r="L14" s="167"/>
      <c r="M14" s="167"/>
      <c r="N14" s="167"/>
      <c r="O14" s="167"/>
      <c r="P14" s="167"/>
      <c r="Q14" s="167"/>
      <c r="R14" s="164">
        <f t="shared" si="1"/>
        <v>0</v>
      </c>
    </row>
    <row r="15" spans="1:18" x14ac:dyDescent="0.3">
      <c r="B15" s="81"/>
      <c r="C15" s="81"/>
      <c r="D15" s="81"/>
      <c r="E15" s="81"/>
      <c r="F15" s="81"/>
      <c r="G15" s="81"/>
      <c r="H15" s="167"/>
      <c r="I15" s="167"/>
      <c r="J15" s="164">
        <f t="shared" si="0"/>
        <v>0</v>
      </c>
      <c r="K15" s="167"/>
      <c r="L15" s="167"/>
      <c r="M15" s="167"/>
      <c r="N15" s="167"/>
      <c r="O15" s="167"/>
      <c r="P15" s="167"/>
      <c r="Q15" s="167"/>
      <c r="R15" s="164">
        <f t="shared" si="1"/>
        <v>0</v>
      </c>
    </row>
    <row r="16" spans="1:18" x14ac:dyDescent="0.3">
      <c r="B16" s="81"/>
      <c r="C16" s="81"/>
      <c r="D16" s="81"/>
      <c r="E16" s="81"/>
      <c r="F16" s="81"/>
      <c r="G16" s="81"/>
      <c r="H16" s="167"/>
      <c r="I16" s="167"/>
      <c r="J16" s="164">
        <f t="shared" si="0"/>
        <v>0</v>
      </c>
      <c r="K16" s="167"/>
      <c r="L16" s="167"/>
      <c r="M16" s="167"/>
      <c r="N16" s="167"/>
      <c r="O16" s="167"/>
      <c r="P16" s="167"/>
      <c r="Q16" s="167"/>
      <c r="R16" s="164">
        <f t="shared" si="1"/>
        <v>0</v>
      </c>
    </row>
    <row r="17" spans="2:18" x14ac:dyDescent="0.3">
      <c r="B17" s="81"/>
      <c r="C17" s="81"/>
      <c r="D17" s="81"/>
      <c r="E17" s="81"/>
      <c r="F17" s="81"/>
      <c r="G17" s="81"/>
      <c r="H17" s="167"/>
      <c r="I17" s="167"/>
      <c r="J17" s="164">
        <f t="shared" si="0"/>
        <v>0</v>
      </c>
      <c r="K17" s="167"/>
      <c r="L17" s="167"/>
      <c r="M17" s="167"/>
      <c r="N17" s="167"/>
      <c r="O17" s="167"/>
      <c r="P17" s="167"/>
      <c r="Q17" s="167"/>
      <c r="R17" s="164">
        <f t="shared" si="1"/>
        <v>0</v>
      </c>
    </row>
    <row r="18" spans="2:18" x14ac:dyDescent="0.3">
      <c r="B18" s="81"/>
      <c r="C18" s="81"/>
      <c r="D18" s="81"/>
      <c r="E18" s="81"/>
      <c r="F18" s="81"/>
      <c r="G18" s="81"/>
      <c r="H18" s="167"/>
      <c r="I18" s="167"/>
      <c r="J18" s="164">
        <f t="shared" si="0"/>
        <v>0</v>
      </c>
      <c r="K18" s="167"/>
      <c r="L18" s="167"/>
      <c r="M18" s="167"/>
      <c r="N18" s="167"/>
      <c r="O18" s="167"/>
      <c r="P18" s="167"/>
      <c r="Q18" s="167"/>
      <c r="R18" s="164">
        <f t="shared" si="1"/>
        <v>0</v>
      </c>
    </row>
    <row r="19" spans="2:18" x14ac:dyDescent="0.3">
      <c r="B19" s="81"/>
      <c r="C19" s="81"/>
      <c r="D19" s="81"/>
      <c r="E19" s="81"/>
      <c r="F19" s="81"/>
      <c r="G19" s="81"/>
      <c r="H19" s="167"/>
      <c r="I19" s="167"/>
      <c r="J19" s="164">
        <f t="shared" si="0"/>
        <v>0</v>
      </c>
      <c r="K19" s="167"/>
      <c r="L19" s="167"/>
      <c r="M19" s="167"/>
      <c r="N19" s="167"/>
      <c r="O19" s="167"/>
      <c r="P19" s="167"/>
      <c r="Q19" s="167"/>
      <c r="R19" s="164">
        <f t="shared" si="1"/>
        <v>0</v>
      </c>
    </row>
    <row r="20" spans="2:18" x14ac:dyDescent="0.3">
      <c r="B20" s="81"/>
      <c r="C20" s="81"/>
      <c r="D20" s="81"/>
      <c r="E20" s="81"/>
      <c r="F20" s="81"/>
      <c r="G20" s="81"/>
      <c r="H20" s="167"/>
      <c r="I20" s="167"/>
      <c r="J20" s="164">
        <f t="shared" si="0"/>
        <v>0</v>
      </c>
      <c r="K20" s="167"/>
      <c r="L20" s="167"/>
      <c r="M20" s="167"/>
      <c r="N20" s="167"/>
      <c r="O20" s="167"/>
      <c r="P20" s="167"/>
      <c r="Q20" s="167"/>
      <c r="R20" s="164">
        <f t="shared" si="1"/>
        <v>0</v>
      </c>
    </row>
    <row r="21" spans="2:18" x14ac:dyDescent="0.3">
      <c r="B21" s="81"/>
      <c r="C21" s="81"/>
      <c r="D21" s="81"/>
      <c r="E21" s="81"/>
      <c r="F21" s="81"/>
      <c r="G21" s="81"/>
      <c r="H21" s="167"/>
      <c r="I21" s="167"/>
      <c r="J21" s="164">
        <f t="shared" si="0"/>
        <v>0</v>
      </c>
      <c r="K21" s="167"/>
      <c r="L21" s="167"/>
      <c r="M21" s="167"/>
      <c r="N21" s="167"/>
      <c r="O21" s="167"/>
      <c r="P21" s="167"/>
      <c r="Q21" s="167"/>
      <c r="R21" s="164">
        <f t="shared" si="1"/>
        <v>0</v>
      </c>
    </row>
    <row r="22" spans="2:18" x14ac:dyDescent="0.3">
      <c r="B22" s="81"/>
      <c r="C22" s="81"/>
      <c r="D22" s="81"/>
      <c r="E22" s="81"/>
      <c r="F22" s="81"/>
      <c r="G22" s="81"/>
      <c r="H22" s="167"/>
      <c r="I22" s="167"/>
      <c r="J22" s="164">
        <f t="shared" si="0"/>
        <v>0</v>
      </c>
      <c r="K22" s="167"/>
      <c r="L22" s="167"/>
      <c r="M22" s="167"/>
      <c r="N22" s="167"/>
      <c r="O22" s="167"/>
      <c r="P22" s="167"/>
      <c r="Q22" s="167"/>
      <c r="R22" s="164">
        <f t="shared" si="1"/>
        <v>0</v>
      </c>
    </row>
    <row r="23" spans="2:18" x14ac:dyDescent="0.3">
      <c r="B23" s="81"/>
      <c r="C23" s="81"/>
      <c r="D23" s="81"/>
      <c r="E23" s="81"/>
      <c r="F23" s="81"/>
      <c r="G23" s="81"/>
      <c r="H23" s="167"/>
      <c r="I23" s="167"/>
      <c r="J23" s="164">
        <f t="shared" si="0"/>
        <v>0</v>
      </c>
      <c r="K23" s="167"/>
      <c r="L23" s="167"/>
      <c r="M23" s="167"/>
      <c r="N23" s="167"/>
      <c r="O23" s="167"/>
      <c r="P23" s="167"/>
      <c r="Q23" s="167"/>
      <c r="R23" s="164">
        <f t="shared" si="1"/>
        <v>0</v>
      </c>
    </row>
    <row r="24" spans="2:18" x14ac:dyDescent="0.3">
      <c r="B24" s="81"/>
      <c r="C24" s="81"/>
      <c r="D24" s="81"/>
      <c r="E24" s="81"/>
      <c r="F24" s="81"/>
      <c r="G24" s="81"/>
      <c r="H24" s="167"/>
      <c r="I24" s="167"/>
      <c r="J24" s="164">
        <f t="shared" si="0"/>
        <v>0</v>
      </c>
      <c r="K24" s="167"/>
      <c r="L24" s="167"/>
      <c r="M24" s="167"/>
      <c r="N24" s="167"/>
      <c r="O24" s="167"/>
      <c r="P24" s="167"/>
      <c r="Q24" s="167"/>
      <c r="R24" s="164">
        <f t="shared" si="1"/>
        <v>0</v>
      </c>
    </row>
    <row r="25" spans="2:18" x14ac:dyDescent="0.3">
      <c r="B25" s="81"/>
      <c r="C25" s="81"/>
      <c r="D25" s="81"/>
      <c r="E25" s="81"/>
      <c r="F25" s="81"/>
      <c r="G25" s="81"/>
      <c r="H25" s="167"/>
      <c r="I25" s="167"/>
      <c r="J25" s="164">
        <f t="shared" si="0"/>
        <v>0</v>
      </c>
      <c r="K25" s="167"/>
      <c r="L25" s="167"/>
      <c r="M25" s="167"/>
      <c r="N25" s="167"/>
      <c r="O25" s="167"/>
      <c r="P25" s="167"/>
      <c r="Q25" s="167"/>
      <c r="R25" s="164">
        <f t="shared" si="1"/>
        <v>0</v>
      </c>
    </row>
    <row r="26" spans="2:18" x14ac:dyDescent="0.3">
      <c r="B26" s="81"/>
      <c r="C26" s="81"/>
      <c r="D26" s="81"/>
      <c r="E26" s="81"/>
      <c r="F26" s="81"/>
      <c r="G26" s="81"/>
      <c r="H26" s="167"/>
      <c r="I26" s="167"/>
      <c r="J26" s="164">
        <f t="shared" si="0"/>
        <v>0</v>
      </c>
      <c r="K26" s="167"/>
      <c r="L26" s="167"/>
      <c r="M26" s="167"/>
      <c r="N26" s="167"/>
      <c r="O26" s="167"/>
      <c r="P26" s="167"/>
      <c r="Q26" s="167"/>
      <c r="R26" s="164">
        <f t="shared" si="1"/>
        <v>0</v>
      </c>
    </row>
    <row r="27" spans="2:18" x14ac:dyDescent="0.3">
      <c r="B27" s="81"/>
      <c r="C27" s="81"/>
      <c r="D27" s="81"/>
      <c r="E27" s="81"/>
      <c r="F27" s="81"/>
      <c r="G27" s="81"/>
      <c r="H27" s="167"/>
      <c r="I27" s="167"/>
      <c r="J27" s="164">
        <f t="shared" si="0"/>
        <v>0</v>
      </c>
      <c r="K27" s="167"/>
      <c r="L27" s="167"/>
      <c r="M27" s="167"/>
      <c r="N27" s="167"/>
      <c r="O27" s="167"/>
      <c r="P27" s="167"/>
      <c r="Q27" s="167"/>
      <c r="R27" s="164">
        <f t="shared" si="1"/>
        <v>0</v>
      </c>
    </row>
    <row r="28" spans="2:18" x14ac:dyDescent="0.3">
      <c r="B28" s="81"/>
      <c r="C28" s="81"/>
      <c r="D28" s="81"/>
      <c r="E28" s="81"/>
      <c r="F28" s="81"/>
      <c r="G28" s="81"/>
      <c r="H28" s="167"/>
      <c r="I28" s="167"/>
      <c r="J28" s="164">
        <f t="shared" si="0"/>
        <v>0</v>
      </c>
      <c r="K28" s="167"/>
      <c r="L28" s="167"/>
      <c r="M28" s="167"/>
      <c r="N28" s="167"/>
      <c r="O28" s="167"/>
      <c r="P28" s="167"/>
      <c r="Q28" s="167"/>
      <c r="R28" s="164">
        <f t="shared" si="1"/>
        <v>0</v>
      </c>
    </row>
    <row r="29" spans="2:18" x14ac:dyDescent="0.3">
      <c r="B29" s="81"/>
      <c r="C29" s="81"/>
      <c r="D29" s="81"/>
      <c r="E29" s="81"/>
      <c r="F29" s="81"/>
      <c r="G29" s="81"/>
      <c r="H29" s="167"/>
      <c r="I29" s="167"/>
      <c r="J29" s="164">
        <f t="shared" si="0"/>
        <v>0</v>
      </c>
      <c r="K29" s="167"/>
      <c r="L29" s="167"/>
      <c r="M29" s="167"/>
      <c r="N29" s="167"/>
      <c r="O29" s="167"/>
      <c r="P29" s="167"/>
      <c r="Q29" s="167"/>
      <c r="R29" s="164">
        <f t="shared" si="1"/>
        <v>0</v>
      </c>
    </row>
    <row r="30" spans="2:18" x14ac:dyDescent="0.3">
      <c r="B30" s="81"/>
      <c r="C30" s="81"/>
      <c r="D30" s="81"/>
      <c r="E30" s="81"/>
      <c r="F30" s="81"/>
      <c r="G30" s="81"/>
      <c r="H30" s="167"/>
      <c r="I30" s="167"/>
      <c r="J30" s="164">
        <f t="shared" si="0"/>
        <v>0</v>
      </c>
      <c r="K30" s="167"/>
      <c r="L30" s="167"/>
      <c r="M30" s="167"/>
      <c r="N30" s="167"/>
      <c r="O30" s="167"/>
      <c r="P30" s="167"/>
      <c r="Q30" s="167"/>
      <c r="R30" s="164">
        <f t="shared" si="1"/>
        <v>0</v>
      </c>
    </row>
    <row r="31" spans="2:18" x14ac:dyDescent="0.3">
      <c r="B31" s="81"/>
      <c r="C31" s="81"/>
      <c r="D31" s="81"/>
      <c r="E31" s="81"/>
      <c r="F31" s="81"/>
      <c r="G31" s="81"/>
      <c r="H31" s="167"/>
      <c r="I31" s="167"/>
      <c r="J31" s="164">
        <f t="shared" si="0"/>
        <v>0</v>
      </c>
      <c r="K31" s="167"/>
      <c r="L31" s="167"/>
      <c r="M31" s="167"/>
      <c r="N31" s="167"/>
      <c r="O31" s="167"/>
      <c r="P31" s="167"/>
      <c r="Q31" s="167"/>
      <c r="R31" s="164">
        <f t="shared" si="1"/>
        <v>0</v>
      </c>
    </row>
    <row r="32" spans="2:18" x14ac:dyDescent="0.3">
      <c r="B32" s="81"/>
      <c r="C32" s="81"/>
      <c r="D32" s="81"/>
      <c r="E32" s="81"/>
      <c r="F32" s="81"/>
      <c r="G32" s="81"/>
      <c r="H32" s="167"/>
      <c r="I32" s="167"/>
      <c r="J32" s="164">
        <f t="shared" si="0"/>
        <v>0</v>
      </c>
      <c r="K32" s="167"/>
      <c r="L32" s="167"/>
      <c r="M32" s="167"/>
      <c r="N32" s="167"/>
      <c r="O32" s="167"/>
      <c r="P32" s="167"/>
      <c r="Q32" s="167"/>
      <c r="R32" s="164">
        <f t="shared" si="1"/>
        <v>0</v>
      </c>
    </row>
    <row r="33" spans="2:18" x14ac:dyDescent="0.3">
      <c r="B33" s="81"/>
      <c r="C33" s="81"/>
      <c r="D33" s="81"/>
      <c r="E33" s="81"/>
      <c r="F33" s="81"/>
      <c r="G33" s="81"/>
      <c r="H33" s="167"/>
      <c r="I33" s="167"/>
      <c r="J33" s="164">
        <f t="shared" si="0"/>
        <v>0</v>
      </c>
      <c r="K33" s="167"/>
      <c r="L33" s="167"/>
      <c r="M33" s="167"/>
      <c r="N33" s="167"/>
      <c r="O33" s="167"/>
      <c r="P33" s="167"/>
      <c r="Q33" s="167"/>
      <c r="R33" s="164">
        <f t="shared" si="1"/>
        <v>0</v>
      </c>
    </row>
    <row r="34" spans="2:18" x14ac:dyDescent="0.3">
      <c r="B34" s="81"/>
      <c r="C34" s="81"/>
      <c r="D34" s="81"/>
      <c r="E34" s="81"/>
      <c r="F34" s="81"/>
      <c r="G34" s="81"/>
      <c r="H34" s="167"/>
      <c r="I34" s="167"/>
      <c r="J34" s="164">
        <f t="shared" si="0"/>
        <v>0</v>
      </c>
      <c r="K34" s="167"/>
      <c r="L34" s="167"/>
      <c r="M34" s="167"/>
      <c r="N34" s="167"/>
      <c r="O34" s="167"/>
      <c r="P34" s="167"/>
      <c r="Q34" s="167"/>
      <c r="R34" s="164">
        <f t="shared" si="1"/>
        <v>0</v>
      </c>
    </row>
    <row r="35" spans="2:18" x14ac:dyDescent="0.3">
      <c r="B35" s="81"/>
      <c r="C35" s="81"/>
      <c r="D35" s="81"/>
      <c r="E35" s="81"/>
      <c r="F35" s="81"/>
      <c r="G35" s="81"/>
      <c r="H35" s="167"/>
      <c r="I35" s="167"/>
      <c r="J35" s="164">
        <f t="shared" si="0"/>
        <v>0</v>
      </c>
      <c r="K35" s="167"/>
      <c r="L35" s="167"/>
      <c r="M35" s="167"/>
      <c r="N35" s="167"/>
      <c r="O35" s="167"/>
      <c r="P35" s="167"/>
      <c r="Q35" s="167"/>
      <c r="R35" s="164">
        <f t="shared" si="1"/>
        <v>0</v>
      </c>
    </row>
    <row r="36" spans="2:18" x14ac:dyDescent="0.3">
      <c r="B36" s="81"/>
      <c r="C36" s="81"/>
      <c r="D36" s="81"/>
      <c r="E36" s="81"/>
      <c r="F36" s="81"/>
      <c r="G36" s="81"/>
      <c r="H36" s="167"/>
      <c r="I36" s="167"/>
      <c r="J36" s="164">
        <f t="shared" si="0"/>
        <v>0</v>
      </c>
      <c r="K36" s="167"/>
      <c r="L36" s="167"/>
      <c r="M36" s="167"/>
      <c r="N36" s="167"/>
      <c r="O36" s="167"/>
      <c r="P36" s="167"/>
      <c r="Q36" s="167"/>
      <c r="R36" s="164">
        <f t="shared" si="1"/>
        <v>0</v>
      </c>
    </row>
    <row r="37" spans="2:18" x14ac:dyDescent="0.3">
      <c r="B37" s="81"/>
      <c r="C37" s="81"/>
      <c r="D37" s="81"/>
      <c r="E37" s="81"/>
      <c r="F37" s="81"/>
      <c r="G37" s="81"/>
      <c r="H37" s="167"/>
      <c r="I37" s="167"/>
      <c r="J37" s="164">
        <f t="shared" si="0"/>
        <v>0</v>
      </c>
      <c r="K37" s="167"/>
      <c r="L37" s="167"/>
      <c r="M37" s="167"/>
      <c r="N37" s="167"/>
      <c r="O37" s="167"/>
      <c r="P37" s="167"/>
      <c r="Q37" s="167"/>
      <c r="R37" s="164">
        <f t="shared" si="1"/>
        <v>0</v>
      </c>
    </row>
    <row r="38" spans="2:18" x14ac:dyDescent="0.3">
      <c r="B38" s="81"/>
      <c r="C38" s="81"/>
      <c r="D38" s="81"/>
      <c r="E38" s="81"/>
      <c r="F38" s="81"/>
      <c r="G38" s="81"/>
      <c r="H38" s="167"/>
      <c r="I38" s="167"/>
      <c r="J38" s="164">
        <f t="shared" si="0"/>
        <v>0</v>
      </c>
      <c r="K38" s="167"/>
      <c r="L38" s="167"/>
      <c r="M38" s="167"/>
      <c r="N38" s="167"/>
      <c r="O38" s="167"/>
      <c r="P38" s="167"/>
      <c r="Q38" s="167"/>
      <c r="R38" s="164">
        <f t="shared" si="1"/>
        <v>0</v>
      </c>
    </row>
    <row r="39" spans="2:18" x14ac:dyDescent="0.3">
      <c r="B39" s="81"/>
      <c r="C39" s="81"/>
      <c r="D39" s="81"/>
      <c r="E39" s="81"/>
      <c r="F39" s="81"/>
      <c r="G39" s="81"/>
      <c r="H39" s="167"/>
      <c r="I39" s="167"/>
      <c r="J39" s="164">
        <f t="shared" si="0"/>
        <v>0</v>
      </c>
      <c r="K39" s="167"/>
      <c r="L39" s="167"/>
      <c r="M39" s="167"/>
      <c r="N39" s="167"/>
      <c r="O39" s="167"/>
      <c r="P39" s="167"/>
      <c r="Q39" s="167"/>
      <c r="R39" s="164">
        <f t="shared" si="1"/>
        <v>0</v>
      </c>
    </row>
    <row r="40" spans="2:18" x14ac:dyDescent="0.3">
      <c r="B40" s="81"/>
      <c r="C40" s="81"/>
      <c r="D40" s="81"/>
      <c r="E40" s="81"/>
      <c r="F40" s="81"/>
      <c r="G40" s="81"/>
      <c r="H40" s="167"/>
      <c r="I40" s="167"/>
      <c r="J40" s="164">
        <f t="shared" si="0"/>
        <v>0</v>
      </c>
      <c r="K40" s="167"/>
      <c r="L40" s="167"/>
      <c r="M40" s="167"/>
      <c r="N40" s="167"/>
      <c r="O40" s="167"/>
      <c r="P40" s="167"/>
      <c r="Q40" s="167"/>
      <c r="R40" s="164">
        <f t="shared" si="1"/>
        <v>0</v>
      </c>
    </row>
    <row r="41" spans="2:18" x14ac:dyDescent="0.3">
      <c r="B41" s="81"/>
      <c r="C41" s="81"/>
      <c r="D41" s="81"/>
      <c r="E41" s="81"/>
      <c r="F41" s="81"/>
      <c r="G41" s="81"/>
      <c r="H41" s="167"/>
      <c r="I41" s="167"/>
      <c r="J41" s="164">
        <f t="shared" si="0"/>
        <v>0</v>
      </c>
      <c r="K41" s="167"/>
      <c r="L41" s="167"/>
      <c r="M41" s="167"/>
      <c r="N41" s="167"/>
      <c r="O41" s="167"/>
      <c r="P41" s="167"/>
      <c r="Q41" s="167"/>
      <c r="R41" s="164">
        <f t="shared" si="1"/>
        <v>0</v>
      </c>
    </row>
    <row r="42" spans="2:18" x14ac:dyDescent="0.3">
      <c r="B42" s="81"/>
      <c r="C42" s="81"/>
      <c r="D42" s="81"/>
      <c r="E42" s="81"/>
      <c r="F42" s="81"/>
      <c r="G42" s="81"/>
      <c r="H42" s="167"/>
      <c r="I42" s="167"/>
      <c r="J42" s="164">
        <f t="shared" si="0"/>
        <v>0</v>
      </c>
      <c r="K42" s="167"/>
      <c r="L42" s="167"/>
      <c r="M42" s="167"/>
      <c r="N42" s="167"/>
      <c r="O42" s="167"/>
      <c r="P42" s="167"/>
      <c r="Q42" s="167"/>
      <c r="R42" s="164">
        <f t="shared" si="1"/>
        <v>0</v>
      </c>
    </row>
    <row r="43" spans="2:18" x14ac:dyDescent="0.3">
      <c r="B43" s="81"/>
      <c r="C43" s="81"/>
      <c r="D43" s="81"/>
      <c r="E43" s="81"/>
      <c r="F43" s="81"/>
      <c r="G43" s="81"/>
      <c r="H43" s="167"/>
      <c r="I43" s="167"/>
      <c r="J43" s="164">
        <f t="shared" si="0"/>
        <v>0</v>
      </c>
      <c r="K43" s="167"/>
      <c r="L43" s="167"/>
      <c r="M43" s="167"/>
      <c r="N43" s="167"/>
      <c r="O43" s="167"/>
      <c r="P43" s="167"/>
      <c r="Q43" s="167"/>
      <c r="R43" s="164">
        <f t="shared" si="1"/>
        <v>0</v>
      </c>
    </row>
    <row r="44" spans="2:18" x14ac:dyDescent="0.3">
      <c r="B44" s="81"/>
      <c r="C44" s="81"/>
      <c r="D44" s="81"/>
      <c r="E44" s="81"/>
      <c r="F44" s="81"/>
      <c r="G44" s="81"/>
      <c r="H44" s="167"/>
      <c r="I44" s="167"/>
      <c r="J44" s="164">
        <f t="shared" si="0"/>
        <v>0</v>
      </c>
      <c r="K44" s="167"/>
      <c r="L44" s="167"/>
      <c r="M44" s="167"/>
      <c r="N44" s="167"/>
      <c r="O44" s="167"/>
      <c r="P44" s="167"/>
      <c r="Q44" s="167"/>
      <c r="R44" s="164">
        <f t="shared" si="1"/>
        <v>0</v>
      </c>
    </row>
    <row r="45" spans="2:18" x14ac:dyDescent="0.3">
      <c r="B45" s="81"/>
      <c r="C45" s="81"/>
      <c r="D45" s="81"/>
      <c r="E45" s="81"/>
      <c r="F45" s="81"/>
      <c r="G45" s="81"/>
      <c r="H45" s="167"/>
      <c r="I45" s="167"/>
      <c r="J45" s="164">
        <f t="shared" si="0"/>
        <v>0</v>
      </c>
      <c r="K45" s="167"/>
      <c r="L45" s="167"/>
      <c r="M45" s="167"/>
      <c r="N45" s="167"/>
      <c r="O45" s="167"/>
      <c r="P45" s="167"/>
      <c r="Q45" s="167"/>
      <c r="R45" s="164">
        <f t="shared" si="1"/>
        <v>0</v>
      </c>
    </row>
    <row r="46" spans="2:18" x14ac:dyDescent="0.3">
      <c r="B46" s="81"/>
      <c r="C46" s="81"/>
      <c r="D46" s="81"/>
      <c r="E46" s="81"/>
      <c r="F46" s="81"/>
      <c r="G46" s="81"/>
      <c r="H46" s="167"/>
      <c r="I46" s="167"/>
      <c r="J46" s="164">
        <f t="shared" si="0"/>
        <v>0</v>
      </c>
      <c r="K46" s="167"/>
      <c r="L46" s="167"/>
      <c r="M46" s="167"/>
      <c r="N46" s="167"/>
      <c r="O46" s="167"/>
      <c r="P46" s="167"/>
      <c r="Q46" s="167"/>
      <c r="R46" s="164">
        <f t="shared" si="1"/>
        <v>0</v>
      </c>
    </row>
    <row r="47" spans="2:18" x14ac:dyDescent="0.3">
      <c r="B47" s="81"/>
      <c r="C47" s="81"/>
      <c r="D47" s="81"/>
      <c r="E47" s="81"/>
      <c r="F47" s="81"/>
      <c r="G47" s="81"/>
      <c r="H47" s="167"/>
      <c r="I47" s="167"/>
      <c r="J47" s="164">
        <f t="shared" si="0"/>
        <v>0</v>
      </c>
      <c r="K47" s="167"/>
      <c r="L47" s="167"/>
      <c r="M47" s="167"/>
      <c r="N47" s="167"/>
      <c r="O47" s="167"/>
      <c r="P47" s="167"/>
      <c r="Q47" s="167"/>
      <c r="R47" s="164">
        <f t="shared" si="1"/>
        <v>0</v>
      </c>
    </row>
    <row r="48" spans="2:18" x14ac:dyDescent="0.3">
      <c r="B48" s="81"/>
      <c r="C48" s="81"/>
      <c r="D48" s="81"/>
      <c r="E48" s="81"/>
      <c r="F48" s="81"/>
      <c r="G48" s="81"/>
      <c r="H48" s="167"/>
      <c r="I48" s="167"/>
      <c r="J48" s="164">
        <f t="shared" si="0"/>
        <v>0</v>
      </c>
      <c r="K48" s="167"/>
      <c r="L48" s="167"/>
      <c r="M48" s="167"/>
      <c r="N48" s="167"/>
      <c r="O48" s="167"/>
      <c r="P48" s="167"/>
      <c r="Q48" s="167"/>
      <c r="R48" s="164">
        <f t="shared" si="1"/>
        <v>0</v>
      </c>
    </row>
    <row r="49" spans="2:18" x14ac:dyDescent="0.3">
      <c r="B49" s="81"/>
      <c r="C49" s="81"/>
      <c r="D49" s="81"/>
      <c r="E49" s="81"/>
      <c r="F49" s="81"/>
      <c r="G49" s="81"/>
      <c r="H49" s="167"/>
      <c r="I49" s="167"/>
      <c r="J49" s="164">
        <f t="shared" si="0"/>
        <v>0</v>
      </c>
      <c r="K49" s="167"/>
      <c r="L49" s="167"/>
      <c r="M49" s="167"/>
      <c r="N49" s="167"/>
      <c r="O49" s="167"/>
      <c r="P49" s="167"/>
      <c r="Q49" s="167"/>
      <c r="R49" s="164">
        <f t="shared" si="1"/>
        <v>0</v>
      </c>
    </row>
    <row r="50" spans="2:18" x14ac:dyDescent="0.3">
      <c r="B50" s="81"/>
      <c r="C50" s="81"/>
      <c r="D50" s="81"/>
      <c r="E50" s="81"/>
      <c r="F50" s="81"/>
      <c r="G50" s="81"/>
      <c r="H50" s="167"/>
      <c r="I50" s="167"/>
      <c r="J50" s="164">
        <f t="shared" si="0"/>
        <v>0</v>
      </c>
      <c r="K50" s="167"/>
      <c r="L50" s="167"/>
      <c r="M50" s="167"/>
      <c r="N50" s="167"/>
      <c r="O50" s="167"/>
      <c r="P50" s="167"/>
      <c r="Q50" s="167"/>
      <c r="R50" s="164">
        <f t="shared" si="1"/>
        <v>0</v>
      </c>
    </row>
    <row r="51" spans="2:18" x14ac:dyDescent="0.3">
      <c r="B51" s="81"/>
      <c r="C51" s="81"/>
      <c r="D51" s="81"/>
      <c r="E51" s="81"/>
      <c r="F51" s="81"/>
      <c r="G51" s="81"/>
      <c r="H51" s="167"/>
      <c r="I51" s="167"/>
      <c r="J51" s="164">
        <f t="shared" si="0"/>
        <v>0</v>
      </c>
      <c r="K51" s="167"/>
      <c r="L51" s="167"/>
      <c r="M51" s="167"/>
      <c r="N51" s="167"/>
      <c r="O51" s="167"/>
      <c r="P51" s="167"/>
      <c r="Q51" s="167"/>
      <c r="R51" s="164">
        <f t="shared" si="1"/>
        <v>0</v>
      </c>
    </row>
    <row r="52" spans="2:18" ht="15" thickBot="1" x14ac:dyDescent="0.35">
      <c r="B52" s="81"/>
      <c r="C52" s="81"/>
      <c r="D52" s="81"/>
      <c r="E52" s="81"/>
      <c r="F52" s="81"/>
      <c r="G52" s="81"/>
      <c r="H52" s="167"/>
      <c r="I52" s="167"/>
      <c r="J52" s="164">
        <f t="shared" si="0"/>
        <v>0</v>
      </c>
      <c r="K52" s="167"/>
      <c r="L52" s="167"/>
      <c r="M52" s="167"/>
      <c r="N52" s="167"/>
      <c r="O52" s="167"/>
      <c r="P52" s="167"/>
      <c r="Q52" s="167"/>
      <c r="R52" s="164">
        <f t="shared" si="1"/>
        <v>0</v>
      </c>
    </row>
    <row r="53" spans="2:18" ht="16.2" thickBot="1" x14ac:dyDescent="0.35">
      <c r="B53" s="242" t="s">
        <v>41</v>
      </c>
      <c r="C53" s="243"/>
      <c r="D53" s="244"/>
      <c r="E53" s="244"/>
      <c r="F53" s="244"/>
      <c r="G53" s="245"/>
      <c r="H53" s="165">
        <f>SUM(H11:H52)</f>
        <v>0</v>
      </c>
      <c r="I53" s="165">
        <f>SUM(I11:I52)</f>
        <v>0</v>
      </c>
      <c r="J53" s="165">
        <f>SUM(J11:J52)</f>
        <v>0</v>
      </c>
      <c r="K53" s="166">
        <f>SUM(K11:K52)</f>
        <v>0</v>
      </c>
      <c r="L53" s="166">
        <f>SUM(L11:L52)</f>
        <v>0</v>
      </c>
      <c r="M53" s="166">
        <f t="shared" ref="M53:Q53" si="2">SUM(M11:M52)</f>
        <v>0</v>
      </c>
      <c r="N53" s="166">
        <f t="shared" si="2"/>
        <v>0</v>
      </c>
      <c r="O53" s="166">
        <f t="shared" si="2"/>
        <v>0</v>
      </c>
      <c r="P53" s="166">
        <f t="shared" si="2"/>
        <v>0</v>
      </c>
      <c r="Q53" s="166">
        <f t="shared" si="2"/>
        <v>0</v>
      </c>
      <c r="R53" s="165">
        <f>SUM(R11:R52)</f>
        <v>0</v>
      </c>
    </row>
  </sheetData>
  <sheetProtection sheet="1" objects="1" scenarios="1"/>
  <protectedRanges>
    <protectedRange sqref="B11:I52 K11:Q52" name="Range1"/>
  </protectedRanges>
  <mergeCells count="13">
    <mergeCell ref="H9:I9"/>
    <mergeCell ref="K9:Q9"/>
    <mergeCell ref="D2:E2"/>
    <mergeCell ref="B6:E6"/>
    <mergeCell ref="B53:G53"/>
    <mergeCell ref="B9:B10"/>
    <mergeCell ref="D9:D10"/>
    <mergeCell ref="E9:E10"/>
    <mergeCell ref="F9:F10"/>
    <mergeCell ref="G9:G10"/>
    <mergeCell ref="C9:C10"/>
    <mergeCell ref="F2:H2"/>
    <mergeCell ref="F3:H3"/>
  </mergeCells>
  <phoneticPr fontId="20" type="noConversion"/>
  <conditionalFormatting sqref="E9">
    <cfRule type="cellIs" dxfId="1" priority="1" operator="equal">
      <formula>"No"</formula>
    </cfRule>
    <cfRule type="cellIs" dxfId="0" priority="2" operator="equal">
      <formula>"Yes"</formula>
    </cfRule>
  </conditionalFormatting>
  <pageMargins left="0.7" right="0.7" top="0.75" bottom="0.75" header="0.3" footer="0.3"/>
  <pageSetup orientation="portrait" horizontalDpi="4294967295"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5B3F4-80BE-46CE-939C-81492F7EE9C6}">
  <sheetPr>
    <tabColor rgb="FF92D050"/>
  </sheetPr>
  <dimension ref="A1:K38"/>
  <sheetViews>
    <sheetView showGridLines="0" topLeftCell="A7" zoomScale="80" zoomScaleNormal="80" workbookViewId="0">
      <selection activeCell="I12" sqref="I12:I37"/>
    </sheetView>
  </sheetViews>
  <sheetFormatPr defaultColWidth="9.33203125" defaultRowHeight="13.8" x14ac:dyDescent="0.25"/>
  <cols>
    <col min="1" max="1" width="4.6640625" style="5" customWidth="1"/>
    <col min="2" max="2" width="34.6640625" style="5" customWidth="1"/>
    <col min="3" max="15" width="23.6640625" style="5" customWidth="1"/>
    <col min="16" max="16" width="22.6640625" style="5" customWidth="1"/>
    <col min="17" max="18" width="25.6640625" style="5" customWidth="1"/>
    <col min="19" max="19" width="15.33203125" style="5" bestFit="1" customWidth="1"/>
    <col min="20" max="16384" width="9.33203125" style="5"/>
  </cols>
  <sheetData>
    <row r="1" spans="1:11" s="83" customFormat="1" x14ac:dyDescent="0.25">
      <c r="A1" s="15" t="s">
        <v>2</v>
      </c>
      <c r="B1" s="47"/>
      <c r="C1" s="47"/>
      <c r="D1" s="47"/>
      <c r="E1" s="5"/>
      <c r="F1" s="5"/>
      <c r="G1" s="5"/>
      <c r="H1" s="5"/>
      <c r="I1" s="5"/>
      <c r="J1" s="5"/>
      <c r="K1" s="5"/>
    </row>
    <row r="2" spans="1:11" s="83" customFormat="1" ht="15" customHeight="1" x14ac:dyDescent="0.25">
      <c r="A2" s="18" t="s">
        <v>1</v>
      </c>
      <c r="B2" s="47"/>
      <c r="E2" s="253" t="str">
        <f>IF('3. Cost Proposal Summary'!F2="","",'3. Cost Proposal Summary'!F2)</f>
        <v/>
      </c>
      <c r="F2" s="253"/>
      <c r="G2" s="5"/>
      <c r="H2" s="5"/>
      <c r="I2" s="5"/>
      <c r="J2" s="5"/>
      <c r="K2" s="5"/>
    </row>
    <row r="3" spans="1:11" s="83" customFormat="1" ht="16.5" customHeight="1" x14ac:dyDescent="0.25">
      <c r="A3" s="15"/>
      <c r="E3" s="252" t="s">
        <v>27</v>
      </c>
      <c r="F3" s="252"/>
      <c r="G3" s="5"/>
      <c r="H3" s="5"/>
      <c r="I3" s="5"/>
      <c r="J3" s="5"/>
      <c r="K3" s="5"/>
    </row>
    <row r="4" spans="1:11" s="83" customFormat="1" x14ac:dyDescent="0.25">
      <c r="A4" s="19" t="s">
        <v>22</v>
      </c>
      <c r="B4" s="19"/>
      <c r="C4" s="50"/>
      <c r="D4" s="50"/>
      <c r="E4" s="5"/>
      <c r="F4" s="5"/>
      <c r="G4" s="5"/>
      <c r="H4" s="5"/>
      <c r="I4" s="5"/>
      <c r="J4" s="5"/>
      <c r="K4" s="5"/>
    </row>
    <row r="5" spans="1:11" ht="186" customHeight="1" x14ac:dyDescent="0.25">
      <c r="B5" s="254" t="s">
        <v>149</v>
      </c>
      <c r="C5" s="221"/>
      <c r="D5" s="221"/>
      <c r="E5" s="221"/>
      <c r="F5" s="222"/>
    </row>
    <row r="7" spans="1:11" s="7" customFormat="1" ht="18.75" customHeight="1" x14ac:dyDescent="0.3">
      <c r="B7" s="6" t="s">
        <v>150</v>
      </c>
    </row>
    <row r="9" spans="1:11" ht="14.4" thickBot="1" x14ac:dyDescent="0.3">
      <c r="B9" s="6" t="s">
        <v>22</v>
      </c>
    </row>
    <row r="10" spans="1:11" x14ac:dyDescent="0.25">
      <c r="B10" s="13" t="s">
        <v>151</v>
      </c>
      <c r="C10" s="84" t="s">
        <v>152</v>
      </c>
      <c r="D10" s="84" t="s">
        <v>153</v>
      </c>
      <c r="E10" s="84" t="s">
        <v>154</v>
      </c>
      <c r="F10" s="84" t="s">
        <v>155</v>
      </c>
      <c r="G10" s="84" t="s">
        <v>156</v>
      </c>
      <c r="H10" s="84" t="s">
        <v>157</v>
      </c>
      <c r="I10" s="84" t="s">
        <v>158</v>
      </c>
      <c r="J10" s="85" t="s">
        <v>37</v>
      </c>
    </row>
    <row r="11" spans="1:11" ht="14.4" x14ac:dyDescent="0.25">
      <c r="B11" s="14" t="s">
        <v>159</v>
      </c>
      <c r="C11" s="86">
        <v>500</v>
      </c>
      <c r="D11" s="86">
        <v>500</v>
      </c>
      <c r="E11" s="86">
        <v>500</v>
      </c>
      <c r="F11" s="86">
        <v>500</v>
      </c>
      <c r="G11" s="86">
        <v>500</v>
      </c>
      <c r="H11" s="86">
        <v>500</v>
      </c>
      <c r="I11" s="86">
        <v>500</v>
      </c>
      <c r="J11" s="87">
        <f>SUM(C11:I11)</f>
        <v>3500</v>
      </c>
    </row>
    <row r="12" spans="1:11" x14ac:dyDescent="0.25">
      <c r="B12" s="108"/>
      <c r="C12" s="89"/>
      <c r="D12" s="89"/>
      <c r="E12" s="89"/>
      <c r="F12" s="89"/>
      <c r="G12" s="89"/>
      <c r="H12" s="89"/>
      <c r="I12" s="89"/>
      <c r="J12" s="115">
        <f>SUM(C12:I12)</f>
        <v>0</v>
      </c>
    </row>
    <row r="13" spans="1:11" x14ac:dyDescent="0.25">
      <c r="B13" s="108"/>
      <c r="C13" s="89"/>
      <c r="D13" s="89"/>
      <c r="E13" s="89"/>
      <c r="F13" s="89"/>
      <c r="G13" s="89"/>
      <c r="H13" s="89"/>
      <c r="I13" s="89"/>
      <c r="J13" s="115">
        <f t="shared" ref="J13:J37" si="0">SUM(C13:I13)</f>
        <v>0</v>
      </c>
    </row>
    <row r="14" spans="1:11" x14ac:dyDescent="0.25">
      <c r="B14" s="108"/>
      <c r="C14" s="89"/>
      <c r="D14" s="89"/>
      <c r="E14" s="89"/>
      <c r="F14" s="89"/>
      <c r="G14" s="89"/>
      <c r="H14" s="89"/>
      <c r="I14" s="89"/>
      <c r="J14" s="115">
        <f t="shared" si="0"/>
        <v>0</v>
      </c>
    </row>
    <row r="15" spans="1:11" x14ac:dyDescent="0.25">
      <c r="B15" s="88"/>
      <c r="C15" s="89"/>
      <c r="D15" s="89"/>
      <c r="E15" s="89"/>
      <c r="F15" s="89"/>
      <c r="G15" s="89"/>
      <c r="H15" s="89"/>
      <c r="I15" s="89"/>
      <c r="J15" s="115">
        <f t="shared" si="0"/>
        <v>0</v>
      </c>
    </row>
    <row r="16" spans="1:11" x14ac:dyDescent="0.25">
      <c r="B16" s="88"/>
      <c r="C16" s="89"/>
      <c r="D16" s="89"/>
      <c r="E16" s="89"/>
      <c r="F16" s="89"/>
      <c r="G16" s="89"/>
      <c r="H16" s="89"/>
      <c r="I16" s="89"/>
      <c r="J16" s="115">
        <f t="shared" si="0"/>
        <v>0</v>
      </c>
    </row>
    <row r="17" spans="2:10" x14ac:dyDescent="0.25">
      <c r="B17" s="88"/>
      <c r="C17" s="89"/>
      <c r="D17" s="89"/>
      <c r="E17" s="89"/>
      <c r="F17" s="89"/>
      <c r="G17" s="89"/>
      <c r="H17" s="89"/>
      <c r="I17" s="89"/>
      <c r="J17" s="115">
        <f t="shared" si="0"/>
        <v>0</v>
      </c>
    </row>
    <row r="18" spans="2:10" x14ac:dyDescent="0.25">
      <c r="B18" s="88"/>
      <c r="C18" s="89"/>
      <c r="D18" s="89"/>
      <c r="E18" s="89"/>
      <c r="F18" s="89"/>
      <c r="G18" s="89"/>
      <c r="H18" s="89"/>
      <c r="I18" s="89"/>
      <c r="J18" s="115">
        <f t="shared" si="0"/>
        <v>0</v>
      </c>
    </row>
    <row r="19" spans="2:10" x14ac:dyDescent="0.25">
      <c r="B19" s="88"/>
      <c r="C19" s="89"/>
      <c r="D19" s="89"/>
      <c r="E19" s="89"/>
      <c r="F19" s="89"/>
      <c r="G19" s="89"/>
      <c r="H19" s="89"/>
      <c r="I19" s="89"/>
      <c r="J19" s="115">
        <f t="shared" si="0"/>
        <v>0</v>
      </c>
    </row>
    <row r="20" spans="2:10" ht="15.75" customHeight="1" x14ac:dyDescent="0.25">
      <c r="B20" s="88"/>
      <c r="C20" s="89"/>
      <c r="D20" s="89"/>
      <c r="E20" s="89"/>
      <c r="F20" s="89"/>
      <c r="G20" s="89"/>
      <c r="H20" s="89"/>
      <c r="I20" s="89"/>
      <c r="J20" s="115">
        <f t="shared" si="0"/>
        <v>0</v>
      </c>
    </row>
    <row r="21" spans="2:10" ht="15.75" customHeight="1" x14ac:dyDescent="0.25">
      <c r="B21" s="88"/>
      <c r="C21" s="89"/>
      <c r="D21" s="89"/>
      <c r="E21" s="89"/>
      <c r="F21" s="89"/>
      <c r="G21" s="89"/>
      <c r="H21" s="89"/>
      <c r="I21" s="89"/>
      <c r="J21" s="115">
        <f t="shared" si="0"/>
        <v>0</v>
      </c>
    </row>
    <row r="22" spans="2:10" ht="15.75" customHeight="1" x14ac:dyDescent="0.25">
      <c r="B22" s="88"/>
      <c r="C22" s="89"/>
      <c r="D22" s="89"/>
      <c r="E22" s="89"/>
      <c r="F22" s="89"/>
      <c r="G22" s="89"/>
      <c r="H22" s="89"/>
      <c r="I22" s="89"/>
      <c r="J22" s="115">
        <f t="shared" si="0"/>
        <v>0</v>
      </c>
    </row>
    <row r="23" spans="2:10" ht="15.75" customHeight="1" x14ac:dyDescent="0.25">
      <c r="B23" s="88"/>
      <c r="C23" s="89"/>
      <c r="D23" s="89"/>
      <c r="E23" s="89"/>
      <c r="F23" s="89"/>
      <c r="G23" s="89"/>
      <c r="H23" s="89"/>
      <c r="I23" s="89"/>
      <c r="J23" s="115">
        <f t="shared" si="0"/>
        <v>0</v>
      </c>
    </row>
    <row r="24" spans="2:10" ht="15.75" customHeight="1" x14ac:dyDescent="0.25">
      <c r="B24" s="88"/>
      <c r="C24" s="89"/>
      <c r="D24" s="89"/>
      <c r="E24" s="89"/>
      <c r="F24" s="89"/>
      <c r="G24" s="89"/>
      <c r="H24" s="89"/>
      <c r="I24" s="89"/>
      <c r="J24" s="115">
        <f t="shared" si="0"/>
        <v>0</v>
      </c>
    </row>
    <row r="25" spans="2:10" ht="15.75" customHeight="1" x14ac:dyDescent="0.25">
      <c r="B25" s="88"/>
      <c r="C25" s="89"/>
      <c r="D25" s="89"/>
      <c r="E25" s="89"/>
      <c r="F25" s="89"/>
      <c r="G25" s="89"/>
      <c r="H25" s="89"/>
      <c r="I25" s="89"/>
      <c r="J25" s="115">
        <f t="shared" si="0"/>
        <v>0</v>
      </c>
    </row>
    <row r="26" spans="2:10" ht="15.75" customHeight="1" x14ac:dyDescent="0.25">
      <c r="B26" s="88"/>
      <c r="C26" s="89"/>
      <c r="D26" s="89"/>
      <c r="E26" s="89"/>
      <c r="F26" s="89"/>
      <c r="G26" s="89"/>
      <c r="H26" s="89"/>
      <c r="I26" s="89"/>
      <c r="J26" s="115">
        <f t="shared" si="0"/>
        <v>0</v>
      </c>
    </row>
    <row r="27" spans="2:10" ht="15.75" customHeight="1" x14ac:dyDescent="0.25">
      <c r="B27" s="88"/>
      <c r="C27" s="89"/>
      <c r="D27" s="89"/>
      <c r="E27" s="89"/>
      <c r="F27" s="89"/>
      <c r="G27" s="89"/>
      <c r="H27" s="89"/>
      <c r="I27" s="89"/>
      <c r="J27" s="115">
        <f t="shared" si="0"/>
        <v>0</v>
      </c>
    </row>
    <row r="28" spans="2:10" ht="15.75" customHeight="1" x14ac:dyDescent="0.25">
      <c r="B28" s="88"/>
      <c r="C28" s="89"/>
      <c r="D28" s="89"/>
      <c r="E28" s="89"/>
      <c r="F28" s="89"/>
      <c r="G28" s="89"/>
      <c r="H28" s="89"/>
      <c r="I28" s="89"/>
      <c r="J28" s="115">
        <f t="shared" si="0"/>
        <v>0</v>
      </c>
    </row>
    <row r="29" spans="2:10" ht="15.75" customHeight="1" x14ac:dyDescent="0.25">
      <c r="B29" s="88"/>
      <c r="C29" s="89"/>
      <c r="D29" s="89"/>
      <c r="E29" s="89"/>
      <c r="F29" s="89"/>
      <c r="G29" s="89"/>
      <c r="H29" s="89"/>
      <c r="I29" s="89"/>
      <c r="J29" s="115">
        <f t="shared" si="0"/>
        <v>0</v>
      </c>
    </row>
    <row r="30" spans="2:10" ht="15.75" customHeight="1" x14ac:dyDescent="0.25">
      <c r="B30" s="88"/>
      <c r="C30" s="89"/>
      <c r="D30" s="89"/>
      <c r="E30" s="89"/>
      <c r="F30" s="89"/>
      <c r="G30" s="89"/>
      <c r="H30" s="89"/>
      <c r="I30" s="89"/>
      <c r="J30" s="115">
        <f t="shared" si="0"/>
        <v>0</v>
      </c>
    </row>
    <row r="31" spans="2:10" ht="15.75" customHeight="1" x14ac:dyDescent="0.25">
      <c r="B31" s="88"/>
      <c r="C31" s="89"/>
      <c r="D31" s="89"/>
      <c r="E31" s="89"/>
      <c r="F31" s="89"/>
      <c r="G31" s="89"/>
      <c r="H31" s="89"/>
      <c r="I31" s="89"/>
      <c r="J31" s="115">
        <f t="shared" si="0"/>
        <v>0</v>
      </c>
    </row>
    <row r="32" spans="2:10" x14ac:dyDescent="0.25">
      <c r="B32" s="88"/>
      <c r="C32" s="89"/>
      <c r="D32" s="89"/>
      <c r="E32" s="89"/>
      <c r="F32" s="89"/>
      <c r="G32" s="89"/>
      <c r="H32" s="89"/>
      <c r="I32" s="89"/>
      <c r="J32" s="115">
        <f t="shared" si="0"/>
        <v>0</v>
      </c>
    </row>
    <row r="33" spans="2:10" x14ac:dyDescent="0.25">
      <c r="B33" s="88"/>
      <c r="C33" s="89"/>
      <c r="D33" s="89"/>
      <c r="E33" s="89"/>
      <c r="F33" s="89"/>
      <c r="G33" s="89"/>
      <c r="H33" s="89"/>
      <c r="I33" s="89"/>
      <c r="J33" s="115">
        <f t="shared" si="0"/>
        <v>0</v>
      </c>
    </row>
    <row r="34" spans="2:10" x14ac:dyDescent="0.25">
      <c r="B34" s="88"/>
      <c r="C34" s="89"/>
      <c r="D34" s="89"/>
      <c r="E34" s="89"/>
      <c r="F34" s="89"/>
      <c r="G34" s="89"/>
      <c r="H34" s="89"/>
      <c r="I34" s="89"/>
      <c r="J34" s="115">
        <f t="shared" si="0"/>
        <v>0</v>
      </c>
    </row>
    <row r="35" spans="2:10" x14ac:dyDescent="0.25">
      <c r="B35" s="88"/>
      <c r="C35" s="89"/>
      <c r="D35" s="89"/>
      <c r="E35" s="89"/>
      <c r="F35" s="89"/>
      <c r="G35" s="89"/>
      <c r="H35" s="89"/>
      <c r="I35" s="89"/>
      <c r="J35" s="115">
        <f t="shared" si="0"/>
        <v>0</v>
      </c>
    </row>
    <row r="36" spans="2:10" x14ac:dyDescent="0.25">
      <c r="B36" s="88"/>
      <c r="C36" s="89"/>
      <c r="D36" s="89"/>
      <c r="E36" s="89"/>
      <c r="F36" s="89"/>
      <c r="G36" s="89"/>
      <c r="H36" s="89"/>
      <c r="I36" s="89"/>
      <c r="J36" s="115">
        <f t="shared" si="0"/>
        <v>0</v>
      </c>
    </row>
    <row r="37" spans="2:10" ht="14.4" thickBot="1" x14ac:dyDescent="0.3">
      <c r="B37" s="88"/>
      <c r="C37" s="90"/>
      <c r="D37" s="90"/>
      <c r="E37" s="90"/>
      <c r="F37" s="90"/>
      <c r="G37" s="90"/>
      <c r="H37" s="90"/>
      <c r="I37" s="90"/>
      <c r="J37" s="115">
        <f t="shared" si="0"/>
        <v>0</v>
      </c>
    </row>
    <row r="38" spans="2:10" ht="15" thickTop="1" thickBot="1" x14ac:dyDescent="0.3">
      <c r="B38" s="93" t="s">
        <v>41</v>
      </c>
      <c r="C38" s="113">
        <f t="shared" ref="C38:J38" si="1">SUM(C12:C37)</f>
        <v>0</v>
      </c>
      <c r="D38" s="113">
        <f t="shared" si="1"/>
        <v>0</v>
      </c>
      <c r="E38" s="113">
        <f t="shared" si="1"/>
        <v>0</v>
      </c>
      <c r="F38" s="113">
        <f t="shared" si="1"/>
        <v>0</v>
      </c>
      <c r="G38" s="113">
        <f t="shared" si="1"/>
        <v>0</v>
      </c>
      <c r="H38" s="113">
        <f t="shared" si="1"/>
        <v>0</v>
      </c>
      <c r="I38" s="113">
        <f t="shared" si="1"/>
        <v>0</v>
      </c>
      <c r="J38" s="114">
        <f t="shared" si="1"/>
        <v>0</v>
      </c>
    </row>
  </sheetData>
  <sheetProtection sheet="1" objects="1" scenarios="1"/>
  <mergeCells count="3">
    <mergeCell ref="E3:F3"/>
    <mergeCell ref="E2:F2"/>
    <mergeCell ref="B5:F5"/>
  </mergeCells>
  <pageMargins left="0.25" right="0.25" top="0.75" bottom="0.75" header="0.3" footer="0.3"/>
  <pageSetup scale="37" fitToWidth="0" fitToHeight="0" orientation="landscape"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92D050"/>
    <pageSetUpPr fitToPage="1"/>
  </sheetPr>
  <dimension ref="A1:M46"/>
  <sheetViews>
    <sheetView showGridLines="0" zoomScale="80" zoomScaleNormal="80" workbookViewId="0">
      <selection activeCell="B12" sqref="B12"/>
    </sheetView>
  </sheetViews>
  <sheetFormatPr defaultColWidth="9.33203125" defaultRowHeight="14.4" x14ac:dyDescent="0.3"/>
  <cols>
    <col min="1" max="1" width="5" style="17" customWidth="1"/>
    <col min="2" max="2" width="38.33203125" style="17" customWidth="1"/>
    <col min="3" max="3" width="71" style="17" bestFit="1" customWidth="1"/>
    <col min="4" max="4" width="16.33203125" style="17" customWidth="1"/>
    <col min="5" max="5" width="15.6640625" style="17" customWidth="1"/>
    <col min="6" max="6" width="10.44140625" style="17" customWidth="1"/>
    <col min="7" max="7" width="19.33203125" style="17" customWidth="1"/>
    <col min="8" max="12" width="15.6640625" style="17" customWidth="1"/>
    <col min="13" max="18" width="15.44140625" style="17" customWidth="1"/>
    <col min="19" max="16384" width="9.33203125" style="17"/>
  </cols>
  <sheetData>
    <row r="1" spans="1:13" x14ac:dyDescent="0.3">
      <c r="A1" s="15" t="s">
        <v>2</v>
      </c>
      <c r="B1" s="47"/>
      <c r="C1" s="47"/>
      <c r="D1" s="47"/>
      <c r="E1" s="47"/>
      <c r="F1" s="47"/>
      <c r="G1" s="47"/>
      <c r="H1" s="47"/>
      <c r="I1" s="47"/>
      <c r="J1" s="47"/>
      <c r="K1" s="47"/>
      <c r="L1" s="47"/>
    </row>
    <row r="2" spans="1:13" ht="15" customHeight="1" x14ac:dyDescent="0.3">
      <c r="A2" s="18" t="s">
        <v>1</v>
      </c>
      <c r="B2" s="47"/>
      <c r="C2" s="194" t="s">
        <v>26</v>
      </c>
      <c r="D2" s="195"/>
      <c r="E2" s="260" t="str">
        <f>IF('3. Cost Proposal Summary'!F2="","",'3. Cost Proposal Summary'!F2)</f>
        <v/>
      </c>
      <c r="F2" s="260"/>
      <c r="G2" s="260"/>
      <c r="H2" s="48"/>
      <c r="I2" s="48"/>
      <c r="J2" s="48"/>
      <c r="K2" s="47"/>
      <c r="L2" s="47"/>
    </row>
    <row r="3" spans="1:13" ht="15" customHeight="1" x14ac:dyDescent="0.3">
      <c r="A3" s="152"/>
      <c r="B3" s="154"/>
      <c r="C3" s="47"/>
      <c r="D3" s="49"/>
      <c r="E3" s="261" t="s">
        <v>27</v>
      </c>
      <c r="F3" s="261"/>
      <c r="G3" s="261"/>
      <c r="H3" s="48"/>
      <c r="I3" s="48"/>
      <c r="J3" s="48"/>
      <c r="K3" s="47"/>
      <c r="L3" s="47"/>
    </row>
    <row r="4" spans="1:13" x14ac:dyDescent="0.3">
      <c r="A4" s="18" t="s">
        <v>24</v>
      </c>
      <c r="B4" s="47"/>
      <c r="C4" s="47"/>
      <c r="D4" s="37"/>
      <c r="H4" s="48"/>
      <c r="I4" s="48"/>
      <c r="J4" s="48"/>
      <c r="K4" s="47"/>
      <c r="L4" s="47"/>
    </row>
    <row r="5" spans="1:13" x14ac:dyDescent="0.3">
      <c r="A5" s="19"/>
      <c r="B5" s="19"/>
      <c r="C5" s="47"/>
      <c r="D5" s="50"/>
      <c r="E5" s="50"/>
      <c r="F5" s="50"/>
      <c r="G5" s="50"/>
      <c r="H5" s="50"/>
      <c r="I5" s="50"/>
      <c r="J5" s="50"/>
      <c r="K5" s="50"/>
      <c r="L5" s="50"/>
    </row>
    <row r="6" spans="1:13" ht="121.35" customHeight="1" x14ac:dyDescent="0.3">
      <c r="A6" s="47"/>
      <c r="B6" s="259" t="s">
        <v>160</v>
      </c>
      <c r="C6" s="259"/>
      <c r="D6" s="259"/>
      <c r="E6" s="48"/>
      <c r="F6" s="48"/>
      <c r="G6" s="48"/>
      <c r="H6" s="48"/>
      <c r="I6" s="48"/>
      <c r="J6" s="48"/>
      <c r="K6" s="48"/>
      <c r="L6" s="48"/>
    </row>
    <row r="7" spans="1:13" x14ac:dyDescent="0.3">
      <c r="A7" s="47"/>
      <c r="B7" s="51"/>
      <c r="C7" s="47"/>
      <c r="D7" s="47"/>
      <c r="E7" s="47"/>
      <c r="F7" s="47"/>
      <c r="G7" s="47"/>
      <c r="H7" s="47"/>
      <c r="I7" s="47"/>
      <c r="J7" s="47"/>
      <c r="K7" s="47"/>
      <c r="L7" s="47"/>
    </row>
    <row r="8" spans="1:13" ht="18.75" customHeight="1" x14ac:dyDescent="0.3">
      <c r="B8" s="52" t="s">
        <v>161</v>
      </c>
      <c r="C8" s="47"/>
      <c r="D8" s="47"/>
      <c r="E8" s="47"/>
      <c r="F8" s="47"/>
      <c r="G8" s="47"/>
      <c r="H8" s="47"/>
    </row>
    <row r="9" spans="1:13" ht="27.6" customHeight="1" x14ac:dyDescent="0.3">
      <c r="A9" s="47"/>
      <c r="B9" s="263" t="s">
        <v>76</v>
      </c>
      <c r="C9" s="265" t="s">
        <v>162</v>
      </c>
      <c r="D9" s="266"/>
      <c r="E9" s="266"/>
      <c r="F9" s="267"/>
      <c r="G9" s="271" t="s">
        <v>78</v>
      </c>
      <c r="H9" s="271"/>
      <c r="I9" s="271"/>
      <c r="J9" s="271"/>
      <c r="K9" s="271"/>
      <c r="L9" s="271"/>
      <c r="M9" s="271"/>
    </row>
    <row r="10" spans="1:13" x14ac:dyDescent="0.3">
      <c r="A10" s="47"/>
      <c r="B10" s="264"/>
      <c r="C10" s="268"/>
      <c r="D10" s="269"/>
      <c r="E10" s="269"/>
      <c r="F10" s="270"/>
      <c r="G10" s="160" t="s">
        <v>69</v>
      </c>
      <c r="H10" s="160" t="s">
        <v>70</v>
      </c>
      <c r="I10" s="160" t="s">
        <v>71</v>
      </c>
      <c r="J10" s="160" t="s">
        <v>72</v>
      </c>
      <c r="K10" s="160" t="s">
        <v>73</v>
      </c>
      <c r="L10" s="160" t="s">
        <v>74</v>
      </c>
      <c r="M10" s="160" t="s">
        <v>75</v>
      </c>
    </row>
    <row r="11" spans="1:13" x14ac:dyDescent="0.3">
      <c r="B11" s="94" t="s">
        <v>163</v>
      </c>
      <c r="C11" s="262" t="s">
        <v>164</v>
      </c>
      <c r="D11" s="262"/>
      <c r="E11" s="262"/>
      <c r="F11" s="262"/>
      <c r="G11" s="95">
        <v>65</v>
      </c>
      <c r="H11" s="95">
        <v>65</v>
      </c>
      <c r="I11" s="95">
        <v>65</v>
      </c>
      <c r="J11" s="95">
        <v>65</v>
      </c>
      <c r="K11" s="95">
        <v>65</v>
      </c>
      <c r="L11" s="95">
        <v>65</v>
      </c>
      <c r="M11" s="95">
        <v>65</v>
      </c>
    </row>
    <row r="12" spans="1:13" x14ac:dyDescent="0.3">
      <c r="B12" s="159"/>
      <c r="C12" s="258"/>
      <c r="D12" s="258"/>
      <c r="E12" s="258"/>
      <c r="F12" s="258"/>
      <c r="G12" s="53">
        <v>0</v>
      </c>
      <c r="H12" s="53">
        <v>0</v>
      </c>
      <c r="I12" s="53">
        <v>0</v>
      </c>
      <c r="J12" s="53">
        <v>0</v>
      </c>
      <c r="K12" s="53">
        <v>0</v>
      </c>
      <c r="L12" s="53">
        <v>0</v>
      </c>
      <c r="M12" s="53">
        <v>0</v>
      </c>
    </row>
    <row r="13" spans="1:13" x14ac:dyDescent="0.3">
      <c r="B13" s="159"/>
      <c r="C13" s="258"/>
      <c r="D13" s="258"/>
      <c r="E13" s="258"/>
      <c r="F13" s="258"/>
      <c r="G13" s="53">
        <v>0</v>
      </c>
      <c r="H13" s="53">
        <v>0</v>
      </c>
      <c r="I13" s="53">
        <v>0</v>
      </c>
      <c r="J13" s="53">
        <v>0</v>
      </c>
      <c r="K13" s="53">
        <v>0</v>
      </c>
      <c r="L13" s="53">
        <v>0</v>
      </c>
      <c r="M13" s="53">
        <v>0</v>
      </c>
    </row>
    <row r="14" spans="1:13" x14ac:dyDescent="0.3">
      <c r="B14" s="159"/>
      <c r="C14" s="258"/>
      <c r="D14" s="258"/>
      <c r="E14" s="258"/>
      <c r="F14" s="258"/>
      <c r="G14" s="53">
        <v>0</v>
      </c>
      <c r="H14" s="53">
        <v>0</v>
      </c>
      <c r="I14" s="53">
        <v>0</v>
      </c>
      <c r="J14" s="53">
        <v>0</v>
      </c>
      <c r="K14" s="53">
        <v>0</v>
      </c>
      <c r="L14" s="53">
        <v>0</v>
      </c>
      <c r="M14" s="53">
        <v>0</v>
      </c>
    </row>
    <row r="15" spans="1:13" x14ac:dyDescent="0.3">
      <c r="B15" s="159"/>
      <c r="C15" s="258"/>
      <c r="D15" s="258"/>
      <c r="E15" s="258"/>
      <c r="F15" s="258"/>
      <c r="G15" s="53">
        <v>0</v>
      </c>
      <c r="H15" s="53">
        <v>0</v>
      </c>
      <c r="I15" s="53">
        <v>0</v>
      </c>
      <c r="J15" s="53">
        <v>0</v>
      </c>
      <c r="K15" s="53">
        <v>0</v>
      </c>
      <c r="L15" s="53">
        <v>0</v>
      </c>
      <c r="M15" s="53">
        <v>0</v>
      </c>
    </row>
    <row r="16" spans="1:13" x14ac:dyDescent="0.3">
      <c r="B16" s="159"/>
      <c r="C16" s="258"/>
      <c r="D16" s="258"/>
      <c r="E16" s="258"/>
      <c r="F16" s="258"/>
      <c r="G16" s="53">
        <v>0</v>
      </c>
      <c r="H16" s="53">
        <v>0</v>
      </c>
      <c r="I16" s="53">
        <v>0</v>
      </c>
      <c r="J16" s="53">
        <v>0</v>
      </c>
      <c r="K16" s="53">
        <v>0</v>
      </c>
      <c r="L16" s="53">
        <v>0</v>
      </c>
      <c r="M16" s="53">
        <v>0</v>
      </c>
    </row>
    <row r="17" spans="2:13" x14ac:dyDescent="0.3">
      <c r="B17" s="159"/>
      <c r="C17" s="258"/>
      <c r="D17" s="258"/>
      <c r="E17" s="258"/>
      <c r="F17" s="258"/>
      <c r="G17" s="53">
        <v>0</v>
      </c>
      <c r="H17" s="53">
        <v>0</v>
      </c>
      <c r="I17" s="53">
        <v>0</v>
      </c>
      <c r="J17" s="53">
        <v>0</v>
      </c>
      <c r="K17" s="53">
        <v>0</v>
      </c>
      <c r="L17" s="53">
        <v>0</v>
      </c>
      <c r="M17" s="53">
        <v>0</v>
      </c>
    </row>
    <row r="18" spans="2:13" x14ac:dyDescent="0.3">
      <c r="B18" s="159"/>
      <c r="C18" s="258"/>
      <c r="D18" s="258"/>
      <c r="E18" s="258"/>
      <c r="F18" s="258"/>
      <c r="G18" s="53">
        <v>0</v>
      </c>
      <c r="H18" s="53">
        <v>0</v>
      </c>
      <c r="I18" s="53">
        <v>0</v>
      </c>
      <c r="J18" s="53">
        <v>0</v>
      </c>
      <c r="K18" s="53">
        <v>0</v>
      </c>
      <c r="L18" s="53">
        <v>0</v>
      </c>
      <c r="M18" s="53">
        <v>0</v>
      </c>
    </row>
    <row r="19" spans="2:13" x14ac:dyDescent="0.3">
      <c r="B19" s="159"/>
      <c r="C19" s="258"/>
      <c r="D19" s="258"/>
      <c r="E19" s="258"/>
      <c r="F19" s="258"/>
      <c r="G19" s="53">
        <v>0</v>
      </c>
      <c r="H19" s="53">
        <v>0</v>
      </c>
      <c r="I19" s="53">
        <v>0</v>
      </c>
      <c r="J19" s="53">
        <v>0</v>
      </c>
      <c r="K19" s="53">
        <v>0</v>
      </c>
      <c r="L19" s="53">
        <v>0</v>
      </c>
      <c r="M19" s="53">
        <v>0</v>
      </c>
    </row>
    <row r="20" spans="2:13" x14ac:dyDescent="0.3">
      <c r="B20" s="159"/>
      <c r="C20" s="258"/>
      <c r="D20" s="258"/>
      <c r="E20" s="258"/>
      <c r="F20" s="258"/>
      <c r="G20" s="53">
        <v>0</v>
      </c>
      <c r="H20" s="53">
        <v>0</v>
      </c>
      <c r="I20" s="53">
        <v>0</v>
      </c>
      <c r="J20" s="53">
        <v>0</v>
      </c>
      <c r="K20" s="53">
        <v>0</v>
      </c>
      <c r="L20" s="53">
        <v>0</v>
      </c>
      <c r="M20" s="53">
        <v>0</v>
      </c>
    </row>
    <row r="21" spans="2:13" x14ac:dyDescent="0.3">
      <c r="B21" s="159"/>
      <c r="C21" s="258"/>
      <c r="D21" s="258"/>
      <c r="E21" s="258"/>
      <c r="F21" s="258"/>
      <c r="G21" s="53">
        <v>0</v>
      </c>
      <c r="H21" s="53">
        <v>0</v>
      </c>
      <c r="I21" s="53">
        <v>0</v>
      </c>
      <c r="J21" s="53">
        <v>0</v>
      </c>
      <c r="K21" s="53">
        <v>0</v>
      </c>
      <c r="L21" s="53">
        <v>0</v>
      </c>
      <c r="M21" s="53">
        <v>0</v>
      </c>
    </row>
    <row r="22" spans="2:13" x14ac:dyDescent="0.3">
      <c r="B22" s="159"/>
      <c r="C22" s="258"/>
      <c r="D22" s="258"/>
      <c r="E22" s="258"/>
      <c r="F22" s="258"/>
      <c r="G22" s="53">
        <v>0</v>
      </c>
      <c r="H22" s="53">
        <v>0</v>
      </c>
      <c r="I22" s="53">
        <v>0</v>
      </c>
      <c r="J22" s="53">
        <v>0</v>
      </c>
      <c r="K22" s="53">
        <v>0</v>
      </c>
      <c r="L22" s="53">
        <v>0</v>
      </c>
      <c r="M22" s="53">
        <v>0</v>
      </c>
    </row>
    <row r="23" spans="2:13" x14ac:dyDescent="0.3">
      <c r="B23" s="159"/>
      <c r="C23" s="258"/>
      <c r="D23" s="258"/>
      <c r="E23" s="258"/>
      <c r="F23" s="258"/>
      <c r="G23" s="53">
        <v>0</v>
      </c>
      <c r="H23" s="53">
        <v>0</v>
      </c>
      <c r="I23" s="53">
        <v>0</v>
      </c>
      <c r="J23" s="53">
        <v>0</v>
      </c>
      <c r="K23" s="53">
        <v>0</v>
      </c>
      <c r="L23" s="53">
        <v>0</v>
      </c>
      <c r="M23" s="53">
        <v>0</v>
      </c>
    </row>
    <row r="24" spans="2:13" x14ac:dyDescent="0.3">
      <c r="B24" s="159"/>
      <c r="C24" s="258"/>
      <c r="D24" s="258"/>
      <c r="E24" s="258"/>
      <c r="F24" s="258"/>
      <c r="G24" s="53">
        <v>0</v>
      </c>
      <c r="H24" s="53">
        <v>0</v>
      </c>
      <c r="I24" s="53">
        <v>0</v>
      </c>
      <c r="J24" s="53">
        <v>0</v>
      </c>
      <c r="K24" s="53">
        <v>0</v>
      </c>
      <c r="L24" s="53">
        <v>0</v>
      </c>
      <c r="M24" s="53">
        <v>0</v>
      </c>
    </row>
    <row r="25" spans="2:13" x14ac:dyDescent="0.3">
      <c r="B25" s="159"/>
      <c r="C25" s="258"/>
      <c r="D25" s="258"/>
      <c r="E25" s="258"/>
      <c r="F25" s="258"/>
      <c r="G25" s="53">
        <v>0</v>
      </c>
      <c r="H25" s="53">
        <v>0</v>
      </c>
      <c r="I25" s="53">
        <v>0</v>
      </c>
      <c r="J25" s="53">
        <v>0</v>
      </c>
      <c r="K25" s="53">
        <v>0</v>
      </c>
      <c r="L25" s="53">
        <v>0</v>
      </c>
      <c r="M25" s="53">
        <v>0</v>
      </c>
    </row>
    <row r="26" spans="2:13" x14ac:dyDescent="0.3">
      <c r="B26" s="159"/>
      <c r="C26" s="258"/>
      <c r="D26" s="258"/>
      <c r="E26" s="258"/>
      <c r="F26" s="258"/>
      <c r="G26" s="53">
        <v>0</v>
      </c>
      <c r="H26" s="53">
        <v>0</v>
      </c>
      <c r="I26" s="53">
        <v>0</v>
      </c>
      <c r="J26" s="53">
        <v>0</v>
      </c>
      <c r="K26" s="53">
        <v>0</v>
      </c>
      <c r="L26" s="53">
        <v>0</v>
      </c>
      <c r="M26" s="53">
        <v>0</v>
      </c>
    </row>
    <row r="27" spans="2:13" x14ac:dyDescent="0.3">
      <c r="B27" s="159"/>
      <c r="C27" s="258"/>
      <c r="D27" s="258"/>
      <c r="E27" s="258"/>
      <c r="F27" s="258"/>
      <c r="G27" s="53">
        <v>0</v>
      </c>
      <c r="H27" s="53">
        <v>0</v>
      </c>
      <c r="I27" s="53">
        <v>0</v>
      </c>
      <c r="J27" s="53">
        <v>0</v>
      </c>
      <c r="K27" s="53">
        <v>0</v>
      </c>
      <c r="L27" s="53">
        <v>0</v>
      </c>
      <c r="M27" s="53">
        <v>0</v>
      </c>
    </row>
    <row r="28" spans="2:13" x14ac:dyDescent="0.3">
      <c r="B28" s="159"/>
      <c r="C28" s="258"/>
      <c r="D28" s="258"/>
      <c r="E28" s="258"/>
      <c r="F28" s="258"/>
      <c r="G28" s="53">
        <v>0</v>
      </c>
      <c r="H28" s="53">
        <v>0</v>
      </c>
      <c r="I28" s="53">
        <v>0</v>
      </c>
      <c r="J28" s="53">
        <v>0</v>
      </c>
      <c r="K28" s="53">
        <v>0</v>
      </c>
      <c r="L28" s="53">
        <v>0</v>
      </c>
      <c r="M28" s="53">
        <v>0</v>
      </c>
    </row>
    <row r="29" spans="2:13" x14ac:dyDescent="0.3">
      <c r="B29" s="159"/>
      <c r="C29" s="258"/>
      <c r="D29" s="258"/>
      <c r="E29" s="258"/>
      <c r="F29" s="258"/>
      <c r="G29" s="53">
        <v>0</v>
      </c>
      <c r="H29" s="53">
        <v>0</v>
      </c>
      <c r="I29" s="53">
        <v>0</v>
      </c>
      <c r="J29" s="53">
        <v>0</v>
      </c>
      <c r="K29" s="53">
        <v>0</v>
      </c>
      <c r="L29" s="53">
        <v>0</v>
      </c>
      <c r="M29" s="53">
        <v>0</v>
      </c>
    </row>
    <row r="30" spans="2:13" x14ac:dyDescent="0.3">
      <c r="B30" s="159"/>
      <c r="C30" s="258"/>
      <c r="D30" s="258"/>
      <c r="E30" s="258"/>
      <c r="F30" s="258"/>
      <c r="G30" s="53">
        <v>0</v>
      </c>
      <c r="H30" s="53">
        <v>0</v>
      </c>
      <c r="I30" s="53">
        <v>0</v>
      </c>
      <c r="J30" s="53">
        <v>0</v>
      </c>
      <c r="K30" s="53">
        <v>0</v>
      </c>
      <c r="L30" s="53">
        <v>0</v>
      </c>
      <c r="M30" s="53">
        <v>0</v>
      </c>
    </row>
    <row r="31" spans="2:13" x14ac:dyDescent="0.3">
      <c r="B31" s="159"/>
      <c r="C31" s="255"/>
      <c r="D31" s="256"/>
      <c r="E31" s="256"/>
      <c r="F31" s="257"/>
      <c r="G31" s="53">
        <v>0</v>
      </c>
      <c r="H31" s="53">
        <v>0</v>
      </c>
      <c r="I31" s="53">
        <v>0</v>
      </c>
      <c r="J31" s="53">
        <v>0</v>
      </c>
      <c r="K31" s="53">
        <v>0</v>
      </c>
      <c r="L31" s="53">
        <v>0</v>
      </c>
      <c r="M31" s="53">
        <v>0</v>
      </c>
    </row>
    <row r="32" spans="2:13" x14ac:dyDescent="0.3">
      <c r="B32" s="159"/>
      <c r="C32" s="255"/>
      <c r="D32" s="256"/>
      <c r="E32" s="256"/>
      <c r="F32" s="257"/>
      <c r="G32" s="53">
        <v>0</v>
      </c>
      <c r="H32" s="53">
        <v>0</v>
      </c>
      <c r="I32" s="53">
        <v>0</v>
      </c>
      <c r="J32" s="53">
        <v>0</v>
      </c>
      <c r="K32" s="53">
        <v>0</v>
      </c>
      <c r="L32" s="53">
        <v>0</v>
      </c>
      <c r="M32" s="53">
        <v>0</v>
      </c>
    </row>
    <row r="33" spans="2:13" x14ac:dyDescent="0.3">
      <c r="B33" s="159"/>
      <c r="C33" s="255"/>
      <c r="D33" s="256"/>
      <c r="E33" s="256"/>
      <c r="F33" s="257"/>
      <c r="G33" s="53">
        <v>0</v>
      </c>
      <c r="H33" s="53">
        <v>0</v>
      </c>
      <c r="I33" s="53">
        <v>0</v>
      </c>
      <c r="J33" s="53">
        <v>0</v>
      </c>
      <c r="K33" s="53">
        <v>0</v>
      </c>
      <c r="L33" s="53">
        <v>0</v>
      </c>
      <c r="M33" s="53">
        <v>0</v>
      </c>
    </row>
    <row r="34" spans="2:13" x14ac:dyDescent="0.3">
      <c r="B34" s="159"/>
      <c r="C34" s="255"/>
      <c r="D34" s="256"/>
      <c r="E34" s="256"/>
      <c r="F34" s="257"/>
      <c r="G34" s="53">
        <v>0</v>
      </c>
      <c r="H34" s="53">
        <v>0</v>
      </c>
      <c r="I34" s="53">
        <v>0</v>
      </c>
      <c r="J34" s="53">
        <v>0</v>
      </c>
      <c r="K34" s="53">
        <v>0</v>
      </c>
      <c r="L34" s="53">
        <v>0</v>
      </c>
      <c r="M34" s="53">
        <v>0</v>
      </c>
    </row>
    <row r="35" spans="2:13" x14ac:dyDescent="0.3">
      <c r="B35" s="159"/>
      <c r="C35" s="255"/>
      <c r="D35" s="256"/>
      <c r="E35" s="256"/>
      <c r="F35" s="257"/>
      <c r="G35" s="53">
        <v>0</v>
      </c>
      <c r="H35" s="53">
        <v>0</v>
      </c>
      <c r="I35" s="53">
        <v>0</v>
      </c>
      <c r="J35" s="53">
        <v>0</v>
      </c>
      <c r="K35" s="53">
        <v>0</v>
      </c>
      <c r="L35" s="53">
        <v>0</v>
      </c>
      <c r="M35" s="53">
        <v>0</v>
      </c>
    </row>
    <row r="36" spans="2:13" x14ac:dyDescent="0.3">
      <c r="B36" s="159"/>
      <c r="C36" s="255"/>
      <c r="D36" s="256"/>
      <c r="E36" s="256"/>
      <c r="F36" s="257"/>
      <c r="G36" s="53">
        <v>0</v>
      </c>
      <c r="H36" s="53">
        <v>0</v>
      </c>
      <c r="I36" s="53">
        <v>0</v>
      </c>
      <c r="J36" s="53">
        <v>0</v>
      </c>
      <c r="K36" s="53">
        <v>0</v>
      </c>
      <c r="L36" s="53">
        <v>0</v>
      </c>
      <c r="M36" s="53">
        <v>0</v>
      </c>
    </row>
    <row r="37" spans="2:13" x14ac:dyDescent="0.3">
      <c r="B37" s="159"/>
      <c r="C37" s="255"/>
      <c r="D37" s="256"/>
      <c r="E37" s="256"/>
      <c r="F37" s="257"/>
      <c r="G37" s="53">
        <v>0</v>
      </c>
      <c r="H37" s="53">
        <v>0</v>
      </c>
      <c r="I37" s="53">
        <v>0</v>
      </c>
      <c r="J37" s="53">
        <v>0</v>
      </c>
      <c r="K37" s="53">
        <v>0</v>
      </c>
      <c r="L37" s="53">
        <v>0</v>
      </c>
      <c r="M37" s="53">
        <v>0</v>
      </c>
    </row>
    <row r="38" spans="2:13" x14ac:dyDescent="0.3">
      <c r="B38" s="159"/>
      <c r="C38" s="255"/>
      <c r="D38" s="256"/>
      <c r="E38" s="256"/>
      <c r="F38" s="257"/>
      <c r="G38" s="53">
        <v>0</v>
      </c>
      <c r="H38" s="53">
        <v>0</v>
      </c>
      <c r="I38" s="53">
        <v>0</v>
      </c>
      <c r="J38" s="53">
        <v>0</v>
      </c>
      <c r="K38" s="53">
        <v>0</v>
      </c>
      <c r="L38" s="53">
        <v>0</v>
      </c>
      <c r="M38" s="53">
        <v>0</v>
      </c>
    </row>
    <row r="39" spans="2:13" x14ac:dyDescent="0.3">
      <c r="B39" s="159"/>
      <c r="C39" s="255"/>
      <c r="D39" s="256"/>
      <c r="E39" s="256"/>
      <c r="F39" s="257"/>
      <c r="G39" s="53">
        <v>0</v>
      </c>
      <c r="H39" s="53">
        <v>0</v>
      </c>
      <c r="I39" s="53">
        <v>0</v>
      </c>
      <c r="J39" s="53">
        <v>0</v>
      </c>
      <c r="K39" s="53">
        <v>0</v>
      </c>
      <c r="L39" s="53">
        <v>0</v>
      </c>
      <c r="M39" s="53">
        <v>0</v>
      </c>
    </row>
    <row r="40" spans="2:13" x14ac:dyDescent="0.3">
      <c r="B40" s="159"/>
      <c r="C40" s="255"/>
      <c r="D40" s="256"/>
      <c r="E40" s="256"/>
      <c r="F40" s="257"/>
      <c r="G40" s="53">
        <v>0</v>
      </c>
      <c r="H40" s="53">
        <v>0</v>
      </c>
      <c r="I40" s="53">
        <v>0</v>
      </c>
      <c r="J40" s="53">
        <v>0</v>
      </c>
      <c r="K40" s="53">
        <v>0</v>
      </c>
      <c r="L40" s="53">
        <v>0</v>
      </c>
      <c r="M40" s="53">
        <v>0</v>
      </c>
    </row>
    <row r="41" spans="2:13" x14ac:dyDescent="0.3">
      <c r="B41" s="159"/>
      <c r="C41" s="255"/>
      <c r="D41" s="256"/>
      <c r="E41" s="256"/>
      <c r="F41" s="257"/>
      <c r="G41" s="53">
        <v>0</v>
      </c>
      <c r="H41" s="53">
        <v>0</v>
      </c>
      <c r="I41" s="53">
        <v>0</v>
      </c>
      <c r="J41" s="53">
        <v>0</v>
      </c>
      <c r="K41" s="53">
        <v>0</v>
      </c>
      <c r="L41" s="53">
        <v>0</v>
      </c>
      <c r="M41" s="53">
        <v>0</v>
      </c>
    </row>
    <row r="42" spans="2:13" x14ac:dyDescent="0.3">
      <c r="B42" s="159"/>
      <c r="C42" s="255"/>
      <c r="D42" s="256"/>
      <c r="E42" s="256"/>
      <c r="F42" s="257"/>
      <c r="G42" s="53">
        <v>0</v>
      </c>
      <c r="H42" s="53">
        <v>0</v>
      </c>
      <c r="I42" s="53">
        <v>0</v>
      </c>
      <c r="J42" s="53">
        <v>0</v>
      </c>
      <c r="K42" s="53">
        <v>0</v>
      </c>
      <c r="L42" s="53">
        <v>0</v>
      </c>
      <c r="M42" s="53">
        <v>0</v>
      </c>
    </row>
    <row r="43" spans="2:13" x14ac:dyDescent="0.3">
      <c r="B43" s="159"/>
      <c r="C43" s="255"/>
      <c r="D43" s="256"/>
      <c r="E43" s="256"/>
      <c r="F43" s="257"/>
      <c r="G43" s="53">
        <v>0</v>
      </c>
      <c r="H43" s="53">
        <v>0</v>
      </c>
      <c r="I43" s="53">
        <v>0</v>
      </c>
      <c r="J43" s="53">
        <v>0</v>
      </c>
      <c r="K43" s="53">
        <v>0</v>
      </c>
      <c r="L43" s="53">
        <v>0</v>
      </c>
      <c r="M43" s="53">
        <v>0</v>
      </c>
    </row>
    <row r="44" spans="2:13" x14ac:dyDescent="0.3">
      <c r="B44" s="159"/>
      <c r="C44" s="255"/>
      <c r="D44" s="256"/>
      <c r="E44" s="256"/>
      <c r="F44" s="257"/>
      <c r="G44" s="53">
        <v>0</v>
      </c>
      <c r="H44" s="53">
        <v>0</v>
      </c>
      <c r="I44" s="53">
        <v>0</v>
      </c>
      <c r="J44" s="53">
        <v>0</v>
      </c>
      <c r="K44" s="53">
        <v>0</v>
      </c>
      <c r="L44" s="53">
        <v>0</v>
      </c>
      <c r="M44" s="53">
        <v>0</v>
      </c>
    </row>
    <row r="45" spans="2:13" x14ac:dyDescent="0.3">
      <c r="B45" s="159"/>
      <c r="C45" s="255"/>
      <c r="D45" s="256"/>
      <c r="E45" s="256"/>
      <c r="F45" s="257"/>
      <c r="G45" s="53">
        <v>0</v>
      </c>
      <c r="H45" s="53">
        <v>0</v>
      </c>
      <c r="I45" s="53">
        <v>0</v>
      </c>
      <c r="J45" s="53">
        <v>0</v>
      </c>
      <c r="K45" s="53">
        <v>0</v>
      </c>
      <c r="L45" s="53">
        <v>0</v>
      </c>
      <c r="M45" s="53">
        <v>0</v>
      </c>
    </row>
    <row r="46" spans="2:13" x14ac:dyDescent="0.3">
      <c r="B46" s="159"/>
      <c r="C46" s="258"/>
      <c r="D46" s="258"/>
      <c r="E46" s="258"/>
      <c r="F46" s="258"/>
      <c r="G46" s="53">
        <v>0</v>
      </c>
      <c r="H46" s="53">
        <v>0</v>
      </c>
      <c r="I46" s="53">
        <v>0</v>
      </c>
      <c r="J46" s="53">
        <v>0</v>
      </c>
      <c r="K46" s="53">
        <v>0</v>
      </c>
      <c r="L46" s="53">
        <v>0</v>
      </c>
      <c r="M46" s="53">
        <v>0</v>
      </c>
    </row>
  </sheetData>
  <sheetProtection sheet="1" objects="1" scenarios="1" selectLockedCells="1"/>
  <protectedRanges>
    <protectedRange sqref="E2" name="Range1"/>
  </protectedRanges>
  <mergeCells count="43">
    <mergeCell ref="B6:D6"/>
    <mergeCell ref="E2:G2"/>
    <mergeCell ref="E3:G3"/>
    <mergeCell ref="C11:F11"/>
    <mergeCell ref="C2:D2"/>
    <mergeCell ref="B9:B10"/>
    <mergeCell ref="C9:F10"/>
    <mergeCell ref="G9:M9"/>
    <mergeCell ref="C12:F12"/>
    <mergeCell ref="C13:F13"/>
    <mergeCell ref="C14:F14"/>
    <mergeCell ref="C15:F15"/>
    <mergeCell ref="C16:F16"/>
    <mergeCell ref="C17:F17"/>
    <mergeCell ref="C18:F18"/>
    <mergeCell ref="C19:F19"/>
    <mergeCell ref="C20:F20"/>
    <mergeCell ref="C21:F21"/>
    <mergeCell ref="C22:F22"/>
    <mergeCell ref="C23:F23"/>
    <mergeCell ref="C24:F24"/>
    <mergeCell ref="C25:F25"/>
    <mergeCell ref="C26:F26"/>
    <mergeCell ref="C27:F27"/>
    <mergeCell ref="C28:F28"/>
    <mergeCell ref="C29:F29"/>
    <mergeCell ref="C30:F30"/>
    <mergeCell ref="C32:F32"/>
    <mergeCell ref="C43:F43"/>
    <mergeCell ref="C44:F44"/>
    <mergeCell ref="C45:F45"/>
    <mergeCell ref="C46:F46"/>
    <mergeCell ref="C31:F31"/>
    <mergeCell ref="C38:F38"/>
    <mergeCell ref="C39:F39"/>
    <mergeCell ref="C40:F40"/>
    <mergeCell ref="C41:F41"/>
    <mergeCell ref="C42:F42"/>
    <mergeCell ref="C33:F33"/>
    <mergeCell ref="C34:F34"/>
    <mergeCell ref="C35:F35"/>
    <mergeCell ref="C36:F36"/>
    <mergeCell ref="C37:F37"/>
  </mergeCells>
  <dataValidations count="3">
    <dataValidation type="textLength" allowBlank="1" showInputMessage="1" showErrorMessage="1" sqref="C12:C46" xr:uid="{00000000-0002-0000-0300-000000000000}">
      <formula1>0</formula1>
      <formula2>10000</formula2>
    </dataValidation>
    <dataValidation type="textLength" allowBlank="1" showInputMessage="1" showErrorMessage="1" sqref="B12:B46" xr:uid="{00000000-0002-0000-0300-000001000000}">
      <formula1>0</formula1>
      <formula2>100</formula2>
    </dataValidation>
    <dataValidation type="decimal" allowBlank="1" showInputMessage="1" showErrorMessage="1" sqref="D14:D46 G12:M46" xr:uid="{00000000-0002-0000-0300-000002000000}">
      <formula1>0</formula1>
      <formula2>99999999999999900000</formula2>
    </dataValidation>
  </dataValidations>
  <pageMargins left="0.7" right="0.7" top="0.75" bottom="0.75" header="0.3" footer="0.3"/>
  <pageSetup scale="45"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ED7610D83539A4AACB95F2A636E376C" ma:contentTypeVersion="5" ma:contentTypeDescription="Create a new document." ma:contentTypeScope="" ma:versionID="53c119dff36d5696d397868aba555a19">
  <xsd:schema xmlns:xsd="http://www.w3.org/2001/XMLSchema" xmlns:xs="http://www.w3.org/2001/XMLSchema" xmlns:p="http://schemas.microsoft.com/office/2006/metadata/properties" xmlns:ns2="ec93c5ad-c239-4f98-ba9c-8792b34d284d" xmlns:ns3="34354bcd-9f19-49ff-be41-0a8edec883ce" targetNamespace="http://schemas.microsoft.com/office/2006/metadata/properties" ma:root="true" ma:fieldsID="7ea0486db1df1160825e62af77772545" ns2:_="" ns3:_="">
    <xsd:import namespace="ec93c5ad-c239-4f98-ba9c-8792b34d284d"/>
    <xsd:import namespace="34354bcd-9f19-49ff-be41-0a8edec883c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93c5ad-c239-4f98-ba9c-8792b34d28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354bcd-9f19-49ff-be41-0a8edec883c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B309132-D365-44B4-9499-96BCCCFAC322}">
  <ds:schemaRefs>
    <ds:schemaRef ds:uri="http://schemas.microsoft.com/sharepoint/v3/contenttype/forms"/>
  </ds:schemaRefs>
</ds:datastoreItem>
</file>

<file path=customXml/itemProps2.xml><?xml version="1.0" encoding="utf-8"?>
<ds:datastoreItem xmlns:ds="http://schemas.openxmlformats.org/officeDocument/2006/customXml" ds:itemID="{14570F69-17AA-4991-AE87-D48EBB10F663}">
  <ds:schemaRefs>
    <ds:schemaRef ds:uri="ec93c5ad-c239-4f98-ba9c-8792b34d284d"/>
    <ds:schemaRef ds:uri="http://purl.org/dc/elements/1.1/"/>
    <ds:schemaRef ds:uri="http://schemas.microsoft.com/office/2006/metadata/properties"/>
    <ds:schemaRef ds:uri="http://purl.org/dc/dcmitype/"/>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34354bcd-9f19-49ff-be41-0a8edec883ce"/>
    <ds:schemaRef ds:uri="http://purl.org/dc/terms/"/>
  </ds:schemaRefs>
</ds:datastoreItem>
</file>

<file path=customXml/itemProps3.xml><?xml version="1.0" encoding="utf-8"?>
<ds:datastoreItem xmlns:ds="http://schemas.openxmlformats.org/officeDocument/2006/customXml" ds:itemID="{2C6C7EC0-003C-4534-ADE0-2EC6063AD7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93c5ad-c239-4f98-ba9c-8792b34d284d"/>
    <ds:schemaRef ds:uri="34354bcd-9f19-49ff-be41-0a8edec883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1. Title</vt:lpstr>
      <vt:lpstr>2. Introduction</vt:lpstr>
      <vt:lpstr>3. Cost Proposal Summary</vt:lpstr>
      <vt:lpstr>4. Assessement Rates</vt:lpstr>
      <vt:lpstr>5. DDI</vt:lpstr>
      <vt:lpstr>6. Systems M&amp;O</vt:lpstr>
      <vt:lpstr>7. Software Hardware Costs</vt:lpstr>
      <vt:lpstr>8. Other Costs</vt:lpstr>
      <vt:lpstr>9. Staffing Rates</vt:lpstr>
      <vt:lpstr>'1. Title'!Print_Area</vt:lpstr>
      <vt:lpstr>'4. Assessement Rates'!Print_Titles</vt:lpstr>
      <vt:lpstr>'5. DDI'!Print_Titles</vt:lpstr>
      <vt:lpstr>'6. Systems M&amp;O'!Print_Titles</vt:lpstr>
      <vt:lpstr>'8. Other Costs'!Print_Titles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KM</dc:creator>
  <cp:keywords/>
  <dc:description/>
  <cp:lastModifiedBy>Karrie Goodnight</cp:lastModifiedBy>
  <cp:revision/>
  <dcterms:created xsi:type="dcterms:W3CDTF">2015-01-30T02:18:39Z</dcterms:created>
  <dcterms:modified xsi:type="dcterms:W3CDTF">2023-10-27T21:30:49Z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0x0101002ED7610D83539A4AACB95F2A636E376C</vt:lpwstr>
  </property>
</Properties>
</file>